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405" activeTab="3"/>
  </bookViews>
  <sheets>
    <sheet name="inc1Q05" sheetId="1" r:id="rId1"/>
    <sheet name="BS1Q05" sheetId="2" r:id="rId2"/>
    <sheet name="CFS1Q05" sheetId="3" r:id="rId3"/>
    <sheet name="Equity" sheetId="4" r:id="rId4"/>
  </sheets>
  <externalReferences>
    <externalReference r:id="rId7"/>
  </externalReferences>
  <definedNames>
    <definedName name="_xlnm.Print_Area" localSheetId="0">'inc1Q05'!$A$1:$J$48</definedName>
    <definedName name="_xlnm.Print_Titles" localSheetId="0">'inc1Q05'!$A:$A</definedName>
  </definedNames>
  <calcPr fullCalcOnLoad="1"/>
</workbook>
</file>

<file path=xl/sharedStrings.xml><?xml version="1.0" encoding="utf-8"?>
<sst xmlns="http://schemas.openxmlformats.org/spreadsheetml/2006/main" count="216" uniqueCount="132">
  <si>
    <t>Page 1</t>
  </si>
  <si>
    <t>(The figures presented here have not been audited)</t>
  </si>
  <si>
    <t>Individual Quarter</t>
  </si>
  <si>
    <t>Cumulative Quarter</t>
  </si>
  <si>
    <t>Preceding year</t>
  </si>
  <si>
    <t>Current</t>
  </si>
  <si>
    <t>Current year</t>
  </si>
  <si>
    <t>Corresponding</t>
  </si>
  <si>
    <t xml:space="preserve">Year </t>
  </si>
  <si>
    <t>Quarter</t>
  </si>
  <si>
    <t>To date</t>
  </si>
  <si>
    <t>Period</t>
  </si>
  <si>
    <t>RM'000</t>
  </si>
  <si>
    <t>Revenue</t>
  </si>
  <si>
    <t>-</t>
  </si>
  <si>
    <t>Operating expenses</t>
  </si>
  <si>
    <t>Other operating income</t>
  </si>
  <si>
    <t>Profit from operations</t>
  </si>
  <si>
    <t>Finance costs</t>
  </si>
  <si>
    <t>Investing results</t>
  </si>
  <si>
    <t>Profit before tax</t>
  </si>
  <si>
    <t>Taxation</t>
  </si>
  <si>
    <t>Net profit for the period</t>
  </si>
  <si>
    <t>EPS - Basic (sen)</t>
  </si>
  <si>
    <t xml:space="preserve">         - Diluted (sen)</t>
  </si>
  <si>
    <t>N/A</t>
  </si>
  <si>
    <t>Page 2</t>
  </si>
  <si>
    <t>Property, plant &amp; equipment</t>
  </si>
  <si>
    <t>Intangible assets</t>
  </si>
  <si>
    <t>Deferred tax assets</t>
  </si>
  <si>
    <t>Other Investments</t>
  </si>
  <si>
    <t>Current assets</t>
  </si>
  <si>
    <t>Inventories</t>
  </si>
  <si>
    <t>Trade receivables</t>
  </si>
  <si>
    <t>Other receivables, deposits and prepayments</t>
  </si>
  <si>
    <t>Amount owing by Holding Company</t>
  </si>
  <si>
    <t>Tax recoverable</t>
  </si>
  <si>
    <t>Cash &amp; bank balances</t>
  </si>
  <si>
    <t>*</t>
  </si>
  <si>
    <t>Current liabilities</t>
  </si>
  <si>
    <t>Trade payables</t>
  </si>
  <si>
    <t>Other payables</t>
  </si>
  <si>
    <t>Short term borrowings</t>
  </si>
  <si>
    <t>Net current assets</t>
  </si>
  <si>
    <t>Share capital</t>
  </si>
  <si>
    <t>Share premium account</t>
  </si>
  <si>
    <t>Reserve on consolidation</t>
  </si>
  <si>
    <t>Retained profits</t>
  </si>
  <si>
    <t>Shareholders' fund</t>
  </si>
  <si>
    <t>Minorities interest</t>
  </si>
  <si>
    <t>Long term liabilities</t>
  </si>
  <si>
    <t>Borrowings</t>
  </si>
  <si>
    <t>Deferred taxation</t>
  </si>
  <si>
    <t>*Denotes RM2</t>
  </si>
  <si>
    <t>Share</t>
  </si>
  <si>
    <t>Total</t>
  </si>
  <si>
    <t>Investment in Subsidiaries and Associates</t>
  </si>
  <si>
    <t>WANG-ZHENG BERHAD</t>
  </si>
  <si>
    <t>(The figures presented here have not been audited unless stated otherwise)</t>
  </si>
  <si>
    <t>As at end of</t>
  </si>
  <si>
    <t>Current Quarter</t>
  </si>
  <si>
    <t>As at preceding</t>
  </si>
  <si>
    <t>Financial Year-End</t>
  </si>
  <si>
    <t>Non-distributable</t>
  </si>
  <si>
    <t>Distributable</t>
  </si>
  <si>
    <t>Reserves on</t>
  </si>
  <si>
    <t>Retained</t>
  </si>
  <si>
    <t>Capital</t>
  </si>
  <si>
    <t>Premium</t>
  </si>
  <si>
    <t>Consolidation</t>
  </si>
  <si>
    <t>Profit</t>
  </si>
  <si>
    <t>Issue of ordinary shares pursuant to the</t>
  </si>
  <si>
    <t xml:space="preserve">  acquisition of subsidiary and associated companies</t>
  </si>
  <si>
    <t>Reserves on consolidation arising from the</t>
  </si>
  <si>
    <t xml:space="preserve">  acquisition of subsidiary companies</t>
  </si>
  <si>
    <t>Notes :</t>
  </si>
  <si>
    <t>(Company No. 612237-K)</t>
  </si>
  <si>
    <t xml:space="preserve">  restricted issue</t>
  </si>
  <si>
    <t xml:space="preserve">   rights issue</t>
  </si>
  <si>
    <t>Cumulative</t>
  </si>
  <si>
    <t>Current Year</t>
  </si>
  <si>
    <t>Preceding Year</t>
  </si>
  <si>
    <t>Cash flows from operating activities</t>
  </si>
  <si>
    <t>Adjustments for:</t>
  </si>
  <si>
    <t>Non-cash items</t>
  </si>
  <si>
    <t>Non-operating items</t>
  </si>
  <si>
    <t>Operating profit before working capital changes</t>
  </si>
  <si>
    <t>(Increase)/Decrease in working capital:</t>
  </si>
  <si>
    <t>Trade and other receivables</t>
  </si>
  <si>
    <t>Trade and other payables</t>
  </si>
  <si>
    <t>Tax paid</t>
  </si>
  <si>
    <t>Cash flows from investing activities</t>
  </si>
  <si>
    <t>Proceeds from disposal of  property, plant and equipment</t>
  </si>
  <si>
    <t>Interest received</t>
  </si>
  <si>
    <t>Net cash used in investing activities</t>
  </si>
  <si>
    <t>Cash flows from financing activities</t>
  </si>
  <si>
    <t>Interest paid</t>
  </si>
  <si>
    <t>Deposits in the licensed banks</t>
  </si>
  <si>
    <t>Bank overdrafts</t>
  </si>
  <si>
    <t>Note A:</t>
  </si>
  <si>
    <t>Acquisition of shares in subsidiary (Note A)</t>
  </si>
  <si>
    <t>and equipment.</t>
  </si>
  <si>
    <t>Net cash generated from financing activities</t>
  </si>
  <si>
    <t>Page 5</t>
  </si>
  <si>
    <t>Net Tangible Asset per share (sen)</t>
  </si>
  <si>
    <t>0</t>
  </si>
  <si>
    <t>Profit for the period</t>
  </si>
  <si>
    <t>Balance as at 31 December 2004</t>
  </si>
  <si>
    <t>31 Mar 05</t>
  </si>
  <si>
    <t>31 Mar 04</t>
  </si>
  <si>
    <t>Quarterly report on consolidated results for the first financial quarter ended 31 March 2005</t>
  </si>
  <si>
    <t>Condensed Consolidated Income Statements for the first quarter ended 31 March 2005</t>
  </si>
  <si>
    <t>Condensed Consolidated Balance Sheets as at 31 March 2005</t>
  </si>
  <si>
    <t>(Unaudited)</t>
  </si>
  <si>
    <t>Net drawdown of bank borrowings</t>
  </si>
  <si>
    <t>Purchase of property, plant and equipment (Note A)</t>
  </si>
  <si>
    <t>During the year, the Group acquired property, plant and equipment with an aggregate cost of RM 363K, of which</t>
  </si>
  <si>
    <t>RM110K was acquired by means of finance leases. Cash payments of RM253K were made to purchase property, plant</t>
  </si>
  <si>
    <t>N/A*</t>
  </si>
  <si>
    <t>Condensed Consolidated Cash Flow Statement as at 31 March 2005</t>
  </si>
  <si>
    <t>Quarterly report on consolidated results for the first financial quarter ended 31 March 2005 Page 3</t>
  </si>
  <si>
    <t>Condensed Consolidated Cash Flow Statement as at 31 March 2005 (Cont) Page 4</t>
  </si>
  <si>
    <t>Condensed Consolidated Statements of Changes in Equity for the first quarter ended 31 March 2005</t>
  </si>
  <si>
    <t>Balance as at 31 March 2005</t>
  </si>
  <si>
    <t>Balance as at 1 January 2005</t>
  </si>
  <si>
    <t>Cash and cash equivalents at beginning of financial period</t>
  </si>
  <si>
    <t>Cash and cash equivalents at end of financial period</t>
  </si>
  <si>
    <t>Cash and cash equivalents at end of financial period comprise:</t>
  </si>
  <si>
    <t>Less: Deposits pledged to financial institutions</t>
  </si>
  <si>
    <t>Cash used in operations</t>
  </si>
  <si>
    <t>Net cash used in operating activities</t>
  </si>
  <si>
    <t>Net decrease in cash and cash equivalents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</si>
</sst>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M&quot;* #,##0_-;\-&quot;RM&quot;* #,##0_-;_-&quot;RM&quot;* &quot;-&quot;_-;_-@_-"/>
    <numFmt numFmtId="165" formatCode="_-* #,##0_-;\-* #,##0_-;_-* &quot;-&quot;_-;_-@_-"/>
    <numFmt numFmtId="166" formatCode="_-&quot;RM&quot;* #,##0.00_-;\-&quot;RM&quot;* #,##0.00_-;_-&quot;RM&quot;* &quot;-&quot;??_-;_-@_-"/>
    <numFmt numFmtId="167" formatCode="_-* #,##0.00_-;\-* #,##0.00_-;_-* &quot;-&quot;??_-;_-@_-"/>
    <numFmt numFmtId="168" formatCode="_(* #,##0_);_(* \(#,##0\);_(* &quot;-&quot;??_);_(@_)"/>
    <numFmt numFmtId="169" formatCode="#,##0.0_);\(#,##0.0\)"/>
    <numFmt numFmtId="170" formatCode="0.000"/>
    <numFmt numFmtId="171" formatCode="0.0"/>
  </numFmts>
  <fonts count="12">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0"/>
    </font>
    <font>
      <sz val="8"/>
      <name val="Times New Roman"/>
      <family val="0"/>
    </font>
    <font>
      <b/>
      <u val="single"/>
      <sz val="10"/>
      <name val="Times New Roman"/>
      <family val="1"/>
    </font>
    <font>
      <u val="single"/>
      <sz val="10"/>
      <name val="Arial"/>
      <family val="0"/>
    </font>
    <font>
      <sz val="10"/>
      <name val="Arial"/>
      <family val="0"/>
    </font>
    <font>
      <u val="single"/>
      <sz val="10"/>
      <color indexed="36"/>
      <name val="Arial"/>
      <family val="2"/>
    </font>
    <font>
      <b/>
      <sz val="10"/>
      <color indexed="8"/>
      <name val="Times New Roman"/>
      <family val="1"/>
    </font>
    <font>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double"/>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98">
    <xf numFmtId="0" fontId="0" fillId="0" borderId="0" xfId="0" applyAlignment="1">
      <alignment/>
    </xf>
    <xf numFmtId="0" fontId="5" fillId="0" borderId="0" xfId="0" applyFont="1" applyAlignment="1">
      <alignment/>
    </xf>
    <xf numFmtId="0" fontId="1" fillId="0" borderId="1" xfId="0" applyFont="1" applyBorder="1" applyAlignment="1">
      <alignment/>
    </xf>
    <xf numFmtId="37" fontId="0" fillId="0" borderId="1" xfId="0" applyNumberFormat="1" applyFont="1" applyBorder="1" applyAlignment="1">
      <alignment/>
    </xf>
    <xf numFmtId="0" fontId="0" fillId="0" borderId="1" xfId="0" applyFont="1" applyBorder="1" applyAlignment="1">
      <alignment/>
    </xf>
    <xf numFmtId="0" fontId="1" fillId="0" borderId="1" xfId="0" applyFont="1" applyBorder="1" applyAlignment="1">
      <alignment horizontal="right"/>
    </xf>
    <xf numFmtId="0" fontId="0" fillId="0" borderId="0" xfId="0" applyFont="1" applyAlignment="1">
      <alignment/>
    </xf>
    <xf numFmtId="37" fontId="0" fillId="0" borderId="0" xfId="0" applyNumberFormat="1" applyFont="1" applyAlignment="1">
      <alignment/>
    </xf>
    <xf numFmtId="0" fontId="6" fillId="0" borderId="0" xfId="0" applyFont="1" applyAlignment="1">
      <alignment/>
    </xf>
    <xf numFmtId="0" fontId="0" fillId="0" borderId="0" xfId="0" applyFont="1" applyAlignment="1" quotePrefix="1">
      <alignment/>
    </xf>
    <xf numFmtId="0" fontId="6" fillId="0" borderId="0" xfId="0" applyFont="1" applyAlignment="1">
      <alignment horizontal="centerContinuous" vertical="justify"/>
    </xf>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0" borderId="0" xfId="0" applyFont="1" applyAlignment="1">
      <alignment horizontal="center"/>
    </xf>
    <xf numFmtId="37" fontId="0" fillId="0" borderId="0" xfId="0" applyNumberFormat="1" applyAlignment="1">
      <alignment/>
    </xf>
    <xf numFmtId="37" fontId="1" fillId="0" borderId="0" xfId="0" applyNumberFormat="1" applyFont="1" applyAlignment="1">
      <alignment horizontal="center"/>
    </xf>
    <xf numFmtId="0" fontId="1" fillId="0" borderId="0" xfId="0" applyFont="1" applyAlignment="1" quotePrefix="1">
      <alignment horizontal="center"/>
    </xf>
    <xf numFmtId="37" fontId="0" fillId="0" borderId="0" xfId="0" applyNumberFormat="1" applyFont="1" applyAlignment="1">
      <alignment horizontal="center"/>
    </xf>
    <xf numFmtId="0" fontId="0" fillId="0" borderId="0" xfId="0" applyFont="1" applyAlignment="1">
      <alignment horizontal="center"/>
    </xf>
    <xf numFmtId="37" fontId="0" fillId="0" borderId="0" xfId="0" applyNumberFormat="1" applyFont="1" applyBorder="1" applyAlignment="1">
      <alignment/>
    </xf>
    <xf numFmtId="0" fontId="0" fillId="0" borderId="0" xfId="0" applyNumberFormat="1" applyFont="1" applyBorder="1" applyAlignment="1">
      <alignment horizontal="center"/>
    </xf>
    <xf numFmtId="0" fontId="0" fillId="0" borderId="1" xfId="0" applyNumberFormat="1" applyFont="1" applyBorder="1" applyAlignment="1">
      <alignment horizontal="center"/>
    </xf>
    <xf numFmtId="37" fontId="0" fillId="0" borderId="1" xfId="0" applyNumberFormat="1" applyBorder="1" applyAlignment="1">
      <alignment/>
    </xf>
    <xf numFmtId="3" fontId="0" fillId="0" borderId="0" xfId="0" applyNumberFormat="1" applyFont="1" applyBorder="1" applyAlignment="1">
      <alignment/>
    </xf>
    <xf numFmtId="37" fontId="0" fillId="0" borderId="0" xfId="0" applyNumberFormat="1" applyFont="1" applyBorder="1" applyAlignment="1">
      <alignment horizontal="center"/>
    </xf>
    <xf numFmtId="37" fontId="0" fillId="0" borderId="2" xfId="0" applyNumberFormat="1" applyFont="1" applyBorder="1" applyAlignment="1">
      <alignment/>
    </xf>
    <xf numFmtId="37" fontId="0" fillId="0" borderId="3" xfId="0" applyNumberFormat="1" applyFont="1" applyBorder="1" applyAlignment="1">
      <alignment horizontal="center"/>
    </xf>
    <xf numFmtId="168" fontId="0" fillId="0" borderId="0" xfId="15" applyNumberFormat="1" applyFont="1" applyBorder="1" applyAlignment="1">
      <alignment/>
    </xf>
    <xf numFmtId="168" fontId="0" fillId="0" borderId="0" xfId="15" applyNumberFormat="1" applyFont="1" applyAlignment="1">
      <alignment/>
    </xf>
    <xf numFmtId="37" fontId="1" fillId="0" borderId="1" xfId="0" applyNumberFormat="1" applyFont="1" applyBorder="1" applyAlignment="1">
      <alignment horizontal="right"/>
    </xf>
    <xf numFmtId="37" fontId="1" fillId="0" borderId="0" xfId="0" applyNumberFormat="1" applyFont="1" applyAlignment="1" quotePrefix="1">
      <alignment horizontal="center"/>
    </xf>
    <xf numFmtId="37" fontId="0" fillId="0" borderId="0" xfId="15" applyNumberFormat="1" applyFont="1" applyAlignment="1">
      <alignment horizontal="right"/>
    </xf>
    <xf numFmtId="37" fontId="0" fillId="0" borderId="0" xfId="0" applyNumberFormat="1" applyFont="1" applyAlignment="1">
      <alignment horizontal="right"/>
    </xf>
    <xf numFmtId="37" fontId="0" fillId="0" borderId="0" xfId="0" applyNumberFormat="1" applyFont="1" applyBorder="1" applyAlignment="1">
      <alignment horizontal="right"/>
    </xf>
    <xf numFmtId="37" fontId="0" fillId="0" borderId="0" xfId="15" applyNumberFormat="1" applyFont="1" applyBorder="1" applyAlignment="1">
      <alignment horizontal="right"/>
    </xf>
    <xf numFmtId="37" fontId="0" fillId="0" borderId="4" xfId="0" applyNumberFormat="1" applyBorder="1" applyAlignment="1">
      <alignment/>
    </xf>
    <xf numFmtId="37" fontId="0" fillId="0" borderId="4" xfId="15" applyNumberFormat="1" applyFont="1" applyBorder="1" applyAlignment="1">
      <alignment horizontal="right"/>
    </xf>
    <xf numFmtId="37" fontId="0" fillId="0" borderId="5" xfId="0" applyNumberFormat="1" applyBorder="1" applyAlignment="1">
      <alignment/>
    </xf>
    <xf numFmtId="37" fontId="0" fillId="0" borderId="5" xfId="15" applyNumberFormat="1" applyFont="1" applyBorder="1" applyAlignment="1">
      <alignment horizontal="right"/>
    </xf>
    <xf numFmtId="37" fontId="0" fillId="0" borderId="6" xfId="15" applyNumberFormat="1" applyFont="1" applyBorder="1" applyAlignment="1">
      <alignment horizontal="right"/>
    </xf>
    <xf numFmtId="37" fontId="0" fillId="0" borderId="7" xfId="15" applyNumberFormat="1" applyFont="1" applyBorder="1" applyAlignment="1">
      <alignment horizontal="right"/>
    </xf>
    <xf numFmtId="37" fontId="0" fillId="0" borderId="2" xfId="15" applyNumberFormat="1" applyFont="1" applyBorder="1" applyAlignment="1">
      <alignment horizontal="right"/>
    </xf>
    <xf numFmtId="0" fontId="0" fillId="0" borderId="0" xfId="0" applyBorder="1" applyAlignment="1">
      <alignment/>
    </xf>
    <xf numFmtId="0" fontId="0" fillId="0" borderId="0" xfId="0" applyFont="1" applyBorder="1" applyAlignment="1">
      <alignment/>
    </xf>
    <xf numFmtId="37" fontId="0" fillId="0" borderId="1" xfId="0" applyNumberFormat="1" applyFont="1" applyBorder="1" applyAlignment="1">
      <alignment horizontal="right"/>
    </xf>
    <xf numFmtId="167" fontId="0" fillId="0" borderId="0" xfId="15" applyFont="1" applyAlignment="1">
      <alignment/>
    </xf>
    <xf numFmtId="0" fontId="1" fillId="0" borderId="0" xfId="22" applyFont="1">
      <alignment/>
      <protection/>
    </xf>
    <xf numFmtId="0" fontId="1" fillId="0" borderId="0" xfId="22" applyFont="1" applyAlignment="1">
      <alignment/>
      <protection/>
    </xf>
    <xf numFmtId="168" fontId="0" fillId="0" borderId="0" xfId="17" applyNumberFormat="1" applyFont="1" applyAlignment="1">
      <alignment/>
    </xf>
    <xf numFmtId="0" fontId="0" fillId="0" borderId="0" xfId="22" applyFont="1">
      <alignment/>
      <protection/>
    </xf>
    <xf numFmtId="168" fontId="0" fillId="0" borderId="0" xfId="17" applyNumberFormat="1" applyFont="1" applyAlignment="1">
      <alignment horizontal="center"/>
    </xf>
    <xf numFmtId="0" fontId="0" fillId="0" borderId="0" xfId="22" applyFont="1" applyAlignment="1">
      <alignment horizontal="center"/>
      <protection/>
    </xf>
    <xf numFmtId="168" fontId="0" fillId="0" borderId="0" xfId="17" applyNumberFormat="1" applyFont="1" applyAlignment="1">
      <alignment horizontal="right"/>
    </xf>
    <xf numFmtId="168" fontId="0" fillId="0" borderId="0" xfId="17" applyNumberFormat="1" applyFont="1" applyBorder="1" applyAlignment="1">
      <alignment/>
    </xf>
    <xf numFmtId="168" fontId="0" fillId="0" borderId="2" xfId="17" applyNumberFormat="1" applyFont="1" applyBorder="1" applyAlignment="1">
      <alignment/>
    </xf>
    <xf numFmtId="0" fontId="0" fillId="0" borderId="0" xfId="22" applyFont="1" applyAlignment="1">
      <alignment horizontal="justify"/>
      <protection/>
    </xf>
    <xf numFmtId="168" fontId="0" fillId="0" borderId="1" xfId="17" applyNumberFormat="1" applyFont="1" applyBorder="1" applyAlignment="1">
      <alignment/>
    </xf>
    <xf numFmtId="0" fontId="0" fillId="0" borderId="0" xfId="22" applyFont="1" applyFill="1">
      <alignment/>
      <protection/>
    </xf>
    <xf numFmtId="37" fontId="0" fillId="0" borderId="5" xfId="0" applyNumberFormat="1" applyBorder="1" applyAlignment="1">
      <alignment horizontal="right"/>
    </xf>
    <xf numFmtId="0" fontId="0" fillId="0" borderId="2" xfId="0" applyNumberFormat="1" applyFont="1" applyBorder="1" applyAlignment="1">
      <alignment horizontal="center"/>
    </xf>
    <xf numFmtId="0" fontId="1" fillId="0" borderId="0" xfId="22" applyFont="1" applyAlignment="1">
      <alignment horizontal="center"/>
      <protection/>
    </xf>
    <xf numFmtId="15" fontId="1" fillId="0" borderId="0" xfId="0" applyNumberFormat="1" applyFont="1" applyFill="1" applyBorder="1" applyAlignment="1">
      <alignment horizontal="center"/>
    </xf>
    <xf numFmtId="0" fontId="1" fillId="0" borderId="0" xfId="22" applyFont="1" applyFill="1" applyAlignment="1">
      <alignment horizontal="center"/>
      <protection/>
    </xf>
    <xf numFmtId="0" fontId="10" fillId="0" borderId="0" xfId="0" applyFont="1" applyAlignment="1">
      <alignment/>
    </xf>
    <xf numFmtId="0" fontId="11" fillId="0" borderId="0" xfId="0" applyFont="1" applyBorder="1" applyAlignment="1">
      <alignment/>
    </xf>
    <xf numFmtId="168" fontId="11" fillId="0" borderId="0" xfId="15" applyNumberFormat="1" applyFont="1" applyBorder="1" applyAlignment="1">
      <alignment/>
    </xf>
    <xf numFmtId="0" fontId="0" fillId="0" borderId="0" xfId="22" applyFont="1" applyAlignment="1">
      <alignment horizontal="right"/>
      <protection/>
    </xf>
    <xf numFmtId="0" fontId="11" fillId="0" borderId="0" xfId="0" applyFont="1" applyBorder="1" applyAlignment="1" quotePrefix="1">
      <alignment horizontal="left"/>
    </xf>
    <xf numFmtId="0" fontId="11" fillId="0" borderId="0" xfId="0" applyFont="1" applyAlignment="1">
      <alignment/>
    </xf>
    <xf numFmtId="168" fontId="0" fillId="0" borderId="0" xfId="15" applyNumberFormat="1" applyFont="1" applyFill="1" applyAlignment="1">
      <alignment/>
    </xf>
    <xf numFmtId="168" fontId="0" fillId="0" borderId="1" xfId="15" applyNumberFormat="1" applyFont="1" applyFill="1" applyBorder="1" applyAlignment="1">
      <alignment/>
    </xf>
    <xf numFmtId="0" fontId="0" fillId="0" borderId="1" xfId="22" applyFont="1" applyBorder="1">
      <alignment/>
      <protection/>
    </xf>
    <xf numFmtId="0" fontId="11" fillId="0" borderId="0" xfId="0" applyFont="1" applyBorder="1" applyAlignment="1">
      <alignment horizontal="left"/>
    </xf>
    <xf numFmtId="0" fontId="10" fillId="0" borderId="0" xfId="0" applyFont="1" applyBorder="1" applyAlignment="1">
      <alignment/>
    </xf>
    <xf numFmtId="168" fontId="0" fillId="0" borderId="8" xfId="15" applyNumberFormat="1" applyFont="1" applyFill="1" applyBorder="1" applyAlignment="1">
      <alignment/>
    </xf>
    <xf numFmtId="0" fontId="0" fillId="0" borderId="8" xfId="22" applyFont="1" applyBorder="1" applyAlignment="1">
      <alignment horizontal="right"/>
      <protection/>
    </xf>
    <xf numFmtId="168" fontId="1" fillId="0" borderId="2" xfId="15" applyNumberFormat="1" applyFont="1" applyFill="1" applyBorder="1" applyAlignment="1">
      <alignment/>
    </xf>
    <xf numFmtId="0" fontId="0" fillId="0" borderId="2" xfId="22" applyFont="1" applyBorder="1" applyAlignment="1">
      <alignment horizontal="right"/>
      <protection/>
    </xf>
    <xf numFmtId="168" fontId="0" fillId="0" borderId="0" xfId="15" applyNumberFormat="1" applyFont="1" applyFill="1" applyBorder="1" applyAlignment="1">
      <alignment/>
    </xf>
    <xf numFmtId="9" fontId="11" fillId="0" borderId="0" xfId="23" applyFont="1" applyBorder="1" applyAlignment="1">
      <alignment/>
    </xf>
    <xf numFmtId="0" fontId="6" fillId="0" borderId="0" xfId="0" applyFont="1" applyBorder="1" applyAlignment="1">
      <alignment/>
    </xf>
    <xf numFmtId="37" fontId="0" fillId="0" borderId="0" xfId="0" applyNumberFormat="1" applyBorder="1" applyAlignment="1">
      <alignment/>
    </xf>
    <xf numFmtId="168" fontId="0" fillId="0" borderId="0" xfId="15" applyNumberFormat="1" applyFont="1" applyFill="1" applyAlignment="1">
      <alignment horizontal="right"/>
    </xf>
    <xf numFmtId="168" fontId="10" fillId="0" borderId="0" xfId="15" applyNumberFormat="1" applyFont="1" applyBorder="1" applyAlignment="1">
      <alignment/>
    </xf>
    <xf numFmtId="0" fontId="0" fillId="0" borderId="0" xfId="22" applyFont="1" applyBorder="1" applyAlignment="1">
      <alignment horizontal="right"/>
      <protection/>
    </xf>
    <xf numFmtId="1" fontId="0" fillId="0" borderId="0" xfId="15" applyNumberFormat="1" applyFont="1" applyAlignment="1">
      <alignment/>
    </xf>
    <xf numFmtId="167" fontId="0" fillId="0" borderId="0" xfId="15" applyFont="1" applyAlignment="1" quotePrefix="1">
      <alignment horizontal="right"/>
    </xf>
    <xf numFmtId="2" fontId="0" fillId="0" borderId="9" xfId="0" applyNumberFormat="1" applyBorder="1" applyAlignment="1">
      <alignment/>
    </xf>
    <xf numFmtId="3" fontId="0" fillId="0" borderId="0" xfId="0" applyNumberFormat="1" applyBorder="1" applyAlignment="1">
      <alignment/>
    </xf>
    <xf numFmtId="2" fontId="0" fillId="0" borderId="0" xfId="0" applyNumberFormat="1" applyBorder="1" applyAlignment="1">
      <alignment/>
    </xf>
    <xf numFmtId="0" fontId="1" fillId="0" borderId="0" xfId="0" applyFont="1" applyFill="1" applyAlignment="1" quotePrefix="1">
      <alignment/>
    </xf>
    <xf numFmtId="0" fontId="0" fillId="0" borderId="0" xfId="0" applyFont="1" applyFill="1" applyAlignment="1">
      <alignment/>
    </xf>
    <xf numFmtId="0" fontId="0" fillId="0" borderId="0" xfId="0" applyFill="1" applyAlignment="1">
      <alignment/>
    </xf>
    <xf numFmtId="37" fontId="0" fillId="0" borderId="0" xfId="0" applyNumberFormat="1" applyBorder="1" applyAlignment="1">
      <alignment horizontal="right"/>
    </xf>
    <xf numFmtId="168" fontId="11" fillId="0" borderId="1" xfId="15" applyNumberFormat="1" applyFont="1" applyBorder="1" applyAlignment="1">
      <alignment/>
    </xf>
    <xf numFmtId="168" fontId="0" fillId="0" borderId="2" xfId="0" applyNumberFormat="1" applyBorder="1" applyAlignment="1">
      <alignment/>
    </xf>
    <xf numFmtId="0" fontId="1" fillId="0" borderId="0" xfId="0" applyFont="1" applyBorder="1" applyAlignment="1">
      <alignment horizontal="center"/>
    </xf>
    <xf numFmtId="168" fontId="0" fillId="0" borderId="0" xfId="17" applyNumberFormat="1" applyFont="1" applyAlignment="1">
      <alignment horizontal="center"/>
    </xf>
  </cellXfs>
  <cellStyles count="10">
    <cellStyle name="Normal" xfId="0"/>
    <cellStyle name="Comma" xfId="15"/>
    <cellStyle name="Comma [0]" xfId="16"/>
    <cellStyle name="Comma_KHIB-Q1 results-310704" xfId="17"/>
    <cellStyle name="Currency" xfId="18"/>
    <cellStyle name="Currency [0]" xfId="19"/>
    <cellStyle name="Followed Hyperlink" xfId="20"/>
    <cellStyle name="Hyperlink" xfId="21"/>
    <cellStyle name="Normal_GW 1Q2005 Qtrly Rpt"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95250</xdr:rowOff>
    </xdr:from>
    <xdr:to>
      <xdr:col>8</xdr:col>
      <xdr:colOff>828675</xdr:colOff>
      <xdr:row>47</xdr:row>
      <xdr:rowOff>76200</xdr:rowOff>
    </xdr:to>
    <xdr:sp>
      <xdr:nvSpPr>
        <xdr:cNvPr id="1" name="TextBox 1"/>
        <xdr:cNvSpPr txBox="1">
          <a:spLocks noChangeArrowheads="1"/>
        </xdr:cNvSpPr>
      </xdr:nvSpPr>
      <xdr:spPr>
        <a:xfrm>
          <a:off x="47625" y="5162550"/>
          <a:ext cx="5762625" cy="25812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acquired its subsidiaries in July 2004 and was listed on the Second Board of Bursa Securities on 21 October 2004.
There were no comparative results presented as there were no consolidated results prepared prior to the acquisition of WZB's subsidiaries in July 2004.
The Condensed Consolidated Income Statements should be read in conjunction with the Audited Financial Statements of WZB and its subsidiaries for the financial year ended 31 December 2004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104775</xdr:rowOff>
    </xdr:from>
    <xdr:to>
      <xdr:col>7</xdr:col>
      <xdr:colOff>323850</xdr:colOff>
      <xdr:row>66</xdr:row>
      <xdr:rowOff>133350</xdr:rowOff>
    </xdr:to>
    <xdr:sp>
      <xdr:nvSpPr>
        <xdr:cNvPr id="1" name="TextBox 1"/>
        <xdr:cNvSpPr txBox="1">
          <a:spLocks noChangeArrowheads="1"/>
        </xdr:cNvSpPr>
      </xdr:nvSpPr>
      <xdr:spPr>
        <a:xfrm>
          <a:off x="0" y="9372600"/>
          <a:ext cx="6362700" cy="132397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acquired its subsidiaries in July 2004 and was listed on the Second Board of Bursa Securities on 21 October 2004.
There were no comparative results presented as there were no consolidated balance sheet prepared prior to the acquisition of WZB's subsidiaries in July 2004.
The Condensed Consolidated Balance Sheet should be read in conjunction with the Audited Financial Statements of WZB and its subsidiaries for the financial year ended 31 December 2004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81</xdr:row>
      <xdr:rowOff>123825</xdr:rowOff>
    </xdr:from>
    <xdr:to>
      <xdr:col>6</xdr:col>
      <xdr:colOff>38100</xdr:colOff>
      <xdr:row>94</xdr:row>
      <xdr:rowOff>38100</xdr:rowOff>
    </xdr:to>
    <xdr:sp>
      <xdr:nvSpPr>
        <xdr:cNvPr id="1" name="TextBox 1"/>
        <xdr:cNvSpPr txBox="1">
          <a:spLocks noChangeArrowheads="1"/>
        </xdr:cNvSpPr>
      </xdr:nvSpPr>
      <xdr:spPr>
        <a:xfrm>
          <a:off x="0" y="12468225"/>
          <a:ext cx="5543550" cy="20193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acquired its subsidiaries in July 2004 and was listed on the Second Board of Bursa Securities on 21 October 2004.
There were no comparative results presented as there were no consolidated cashflow statement prepared prior to the acquisition of WZB's subsidiaries in July 2004.
The Condensed Consolidated Cashflow Statement should be read in conjunction with the Audited Financial Statements of WZB and its subsidiaries for the financial year ended 31 December 2004 and the accompanying explanatory notes attached to the interim financial statements.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40</xdr:row>
      <xdr:rowOff>38100</xdr:rowOff>
    </xdr:from>
    <xdr:to>
      <xdr:col>6</xdr:col>
      <xdr:colOff>600075</xdr:colOff>
      <xdr:row>48</xdr:row>
      <xdr:rowOff>152400</xdr:rowOff>
    </xdr:to>
    <xdr:sp>
      <xdr:nvSpPr>
        <xdr:cNvPr id="1" name="TextBox 2"/>
        <xdr:cNvSpPr txBox="1">
          <a:spLocks noChangeArrowheads="1"/>
        </xdr:cNvSpPr>
      </xdr:nvSpPr>
      <xdr:spPr>
        <a:xfrm>
          <a:off x="47625" y="4267200"/>
          <a:ext cx="6838950" cy="14097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WZB acquired its subsidiaries in July 2004 and was listed on the Second Board of Bursa Securities on 21 October 2004.
The Condensed Consolidated Statement of Changes In Equity should be read in conjunction with the Audited Financial Statements of WZB and its subsidiaries for the financial year ended 31 December 2004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KLSE%201st%20Qtr%20Mar05%20Wor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
      <sheetName val="inc1Q05"/>
      <sheetName val="inc2Q04"/>
      <sheetName val="inc3Q04"/>
      <sheetName val="inc4Q04"/>
      <sheetName val="BS1Q05"/>
      <sheetName val="BS2Q04"/>
      <sheetName val="BS3Q04"/>
      <sheetName val="BS4Q04"/>
      <sheetName val="BS4Q04old"/>
      <sheetName val="Equity"/>
      <sheetName val="CFS1Q05"/>
      <sheetName val="Final Adj"/>
    </sheetNames>
    <sheetDataSet>
      <sheetData sheetId="1">
        <row r="31">
          <cell r="M31">
            <v>1781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3"/>
  <sheetViews>
    <sheetView showGridLines="0" view="pageBreakPreview" zoomScaleSheetLayoutView="100" workbookViewId="0" topLeftCell="A1">
      <selection activeCell="E28" sqref="E28"/>
    </sheetView>
  </sheetViews>
  <sheetFormatPr defaultColWidth="9.33203125" defaultRowHeight="12.75"/>
  <cols>
    <col min="1" max="1" width="37" style="0" customWidth="1"/>
    <col min="2" max="2" width="2" style="0" customWidth="1"/>
    <col min="3" max="3" width="14" style="0" bestFit="1" customWidth="1"/>
    <col min="4" max="4" width="1.83203125" style="0" customWidth="1"/>
    <col min="5" max="5" width="14.66015625" style="0" customWidth="1"/>
    <col min="6" max="6" width="1.83203125" style="0" customWidth="1"/>
    <col min="7" max="7" width="14" style="0" bestFit="1" customWidth="1"/>
    <col min="8" max="8" width="1.83203125" style="0" customWidth="1"/>
    <col min="9" max="9" width="15.16015625" style="0" bestFit="1" customWidth="1"/>
    <col min="10" max="10" width="1.83203125" style="0" customWidth="1"/>
  </cols>
  <sheetData>
    <row r="1" ht="12.75">
      <c r="A1" s="47" t="s">
        <v>57</v>
      </c>
    </row>
    <row r="2" spans="1:2" ht="12.75">
      <c r="A2" s="47" t="s">
        <v>76</v>
      </c>
      <c r="B2" s="1"/>
    </row>
    <row r="3" spans="1:2" ht="12.75">
      <c r="A3" s="47"/>
      <c r="B3" s="1"/>
    </row>
    <row r="4" spans="1:9" ht="12.75">
      <c r="A4" s="2" t="s">
        <v>110</v>
      </c>
      <c r="B4" s="4"/>
      <c r="C4" s="4"/>
      <c r="D4" s="4"/>
      <c r="E4" s="4"/>
      <c r="F4" s="4"/>
      <c r="G4" s="4"/>
      <c r="H4" s="4"/>
      <c r="I4" s="5" t="s">
        <v>0</v>
      </c>
    </row>
    <row r="5" spans="1:9" ht="12.75">
      <c r="A5" s="6"/>
      <c r="B5" s="6"/>
      <c r="C5" s="6"/>
      <c r="D5" s="6"/>
      <c r="E5" s="6"/>
      <c r="F5" s="6"/>
      <c r="G5" s="6"/>
      <c r="H5" s="6"/>
      <c r="I5" s="6"/>
    </row>
    <row r="6" spans="1:9" ht="12.75">
      <c r="A6" s="8" t="s">
        <v>111</v>
      </c>
      <c r="B6" s="6"/>
      <c r="C6" s="6"/>
      <c r="D6" s="6"/>
      <c r="E6" s="6"/>
      <c r="F6" s="6"/>
      <c r="G6" s="6"/>
      <c r="H6" s="6"/>
      <c r="I6" s="6"/>
    </row>
    <row r="7" spans="1:9" ht="12.75">
      <c r="A7" s="9" t="s">
        <v>1</v>
      </c>
      <c r="B7" s="6"/>
      <c r="C7" s="6"/>
      <c r="D7" s="6"/>
      <c r="E7" s="6"/>
      <c r="F7" s="6"/>
      <c r="G7" s="6"/>
      <c r="H7" s="6"/>
      <c r="I7" s="6"/>
    </row>
    <row r="8" spans="1:9" ht="12.75">
      <c r="A8" s="9"/>
      <c r="B8" s="6"/>
      <c r="C8" s="10" t="s">
        <v>2</v>
      </c>
      <c r="D8" s="10"/>
      <c r="E8" s="10"/>
      <c r="F8" s="6"/>
      <c r="G8" s="11" t="s">
        <v>3</v>
      </c>
      <c r="H8" s="12"/>
      <c r="I8" s="11"/>
    </row>
    <row r="9" spans="1:9" ht="12.75">
      <c r="A9" s="6"/>
      <c r="B9" s="6"/>
      <c r="D9" s="6"/>
      <c r="E9" s="13" t="s">
        <v>4</v>
      </c>
      <c r="F9" s="13"/>
      <c r="G9" s="13" t="s">
        <v>5</v>
      </c>
      <c r="I9" s="13" t="s">
        <v>4</v>
      </c>
    </row>
    <row r="10" spans="1:9" ht="12.75">
      <c r="A10" s="6"/>
      <c r="B10" s="6"/>
      <c r="C10" s="13" t="s">
        <v>6</v>
      </c>
      <c r="D10" s="6"/>
      <c r="E10" s="13" t="s">
        <v>7</v>
      </c>
      <c r="F10" s="13"/>
      <c r="G10" s="13" t="s">
        <v>8</v>
      </c>
      <c r="I10" s="13" t="s">
        <v>7</v>
      </c>
    </row>
    <row r="11" spans="1:9" ht="12.75">
      <c r="A11" s="6"/>
      <c r="B11" s="6"/>
      <c r="C11" s="13" t="s">
        <v>9</v>
      </c>
      <c r="E11" s="13" t="s">
        <v>9</v>
      </c>
      <c r="G11" s="13" t="s">
        <v>10</v>
      </c>
      <c r="I11" s="13" t="s">
        <v>11</v>
      </c>
    </row>
    <row r="12" spans="1:9" ht="12.75">
      <c r="A12" s="6"/>
      <c r="B12" s="6"/>
      <c r="C12" s="16" t="s">
        <v>108</v>
      </c>
      <c r="D12" s="6"/>
      <c r="E12" s="16" t="s">
        <v>109</v>
      </c>
      <c r="F12" s="13"/>
      <c r="G12" s="16" t="str">
        <f>C12</f>
        <v>31 Mar 05</v>
      </c>
      <c r="H12" s="6"/>
      <c r="I12" s="16" t="str">
        <f>E12</f>
        <v>31 Mar 04</v>
      </c>
    </row>
    <row r="13" spans="1:9" ht="12.75">
      <c r="A13" s="6"/>
      <c r="B13" s="6"/>
      <c r="C13" s="18" t="s">
        <v>12</v>
      </c>
      <c r="D13" s="6"/>
      <c r="E13" s="18" t="s">
        <v>12</v>
      </c>
      <c r="F13" s="6"/>
      <c r="G13" s="18" t="s">
        <v>12</v>
      </c>
      <c r="I13" s="18" t="s">
        <v>12</v>
      </c>
    </row>
    <row r="14" spans="1:12" ht="12.75">
      <c r="A14" s="6" t="s">
        <v>13</v>
      </c>
      <c r="B14" s="6"/>
      <c r="C14" s="19">
        <v>41218</v>
      </c>
      <c r="D14" s="6"/>
      <c r="E14" s="20" t="s">
        <v>14</v>
      </c>
      <c r="F14" s="6"/>
      <c r="G14" s="19">
        <f>C14</f>
        <v>41218</v>
      </c>
      <c r="I14" s="20" t="s">
        <v>14</v>
      </c>
      <c r="L14" s="81"/>
    </row>
    <row r="15" spans="2:12" ht="12.75">
      <c r="B15" s="6"/>
      <c r="C15" s="19"/>
      <c r="D15" s="6"/>
      <c r="E15" s="19"/>
      <c r="F15" s="6"/>
      <c r="G15" s="19"/>
      <c r="I15" s="19"/>
      <c r="L15" s="42"/>
    </row>
    <row r="16" spans="1:12" ht="12.75">
      <c r="A16" s="6" t="s">
        <v>15</v>
      </c>
      <c r="B16" s="6"/>
      <c r="C16" s="19">
        <v>-38412</v>
      </c>
      <c r="D16" s="6"/>
      <c r="E16" s="20" t="s">
        <v>14</v>
      </c>
      <c r="F16" s="6"/>
      <c r="G16" s="19">
        <f>C16</f>
        <v>-38412</v>
      </c>
      <c r="I16" s="20" t="s">
        <v>14</v>
      </c>
      <c r="L16" s="81"/>
    </row>
    <row r="17" spans="1:12" ht="12.75">
      <c r="A17" s="6"/>
      <c r="B17" s="6"/>
      <c r="C17" s="19"/>
      <c r="D17" s="6"/>
      <c r="E17" s="20"/>
      <c r="F17" s="6"/>
      <c r="G17" s="19"/>
      <c r="I17" s="19"/>
      <c r="L17" s="42"/>
    </row>
    <row r="18" spans="1:12" ht="12.75">
      <c r="A18" s="6" t="s">
        <v>16</v>
      </c>
      <c r="B18" s="6"/>
      <c r="C18" s="3">
        <v>164</v>
      </c>
      <c r="D18" s="6"/>
      <c r="E18" s="21" t="s">
        <v>14</v>
      </c>
      <c r="F18" s="6"/>
      <c r="G18" s="3">
        <f>C18</f>
        <v>164</v>
      </c>
      <c r="I18" s="21" t="s">
        <v>14</v>
      </c>
      <c r="L18" s="81"/>
    </row>
    <row r="19" spans="1:12" ht="12.75">
      <c r="A19" s="6" t="s">
        <v>17</v>
      </c>
      <c r="B19" s="6"/>
      <c r="C19" s="23">
        <f>SUM(C14:C18)</f>
        <v>2970</v>
      </c>
      <c r="D19" s="6"/>
      <c r="E19" s="20" t="s">
        <v>14</v>
      </c>
      <c r="F19" s="6"/>
      <c r="G19" s="23">
        <f>SUM(G14:G18)</f>
        <v>2970</v>
      </c>
      <c r="I19" s="20" t="s">
        <v>14</v>
      </c>
      <c r="L19" s="23"/>
    </row>
    <row r="20" spans="1:12" ht="12.75">
      <c r="A20" s="6"/>
      <c r="B20" s="6"/>
      <c r="C20" s="19"/>
      <c r="D20" s="6"/>
      <c r="E20" s="19"/>
      <c r="F20" s="6"/>
      <c r="G20" s="19"/>
      <c r="I20" s="19"/>
      <c r="L20" s="42"/>
    </row>
    <row r="21" spans="1:12" ht="12.75">
      <c r="A21" s="6" t="s">
        <v>18</v>
      </c>
      <c r="B21" s="6"/>
      <c r="C21" s="19">
        <v>-497</v>
      </c>
      <c r="D21" s="6"/>
      <c r="E21" s="20" t="s">
        <v>14</v>
      </c>
      <c r="F21" s="6"/>
      <c r="G21" s="19">
        <f>C21</f>
        <v>-497</v>
      </c>
      <c r="H21" s="14"/>
      <c r="I21" s="24" t="s">
        <v>14</v>
      </c>
      <c r="L21" s="81"/>
    </row>
    <row r="22" spans="1:12" ht="12.75">
      <c r="A22" s="6"/>
      <c r="B22" s="6"/>
      <c r="C22" s="19"/>
      <c r="D22" s="6"/>
      <c r="E22" s="19"/>
      <c r="F22" s="6"/>
      <c r="G22" s="19"/>
      <c r="I22" s="19"/>
      <c r="L22" s="42"/>
    </row>
    <row r="23" spans="1:12" ht="12.75">
      <c r="A23" s="6" t="s">
        <v>19</v>
      </c>
      <c r="B23" s="6"/>
      <c r="C23" s="3">
        <v>0</v>
      </c>
      <c r="D23" s="6"/>
      <c r="E23" s="21" t="s">
        <v>14</v>
      </c>
      <c r="F23" s="6"/>
      <c r="G23" s="3">
        <f>C23</f>
        <v>0</v>
      </c>
      <c r="I23" s="21" t="s">
        <v>14</v>
      </c>
      <c r="L23" s="81"/>
    </row>
    <row r="24" spans="1:12" ht="12.75">
      <c r="A24" s="6" t="s">
        <v>20</v>
      </c>
      <c r="B24" s="6"/>
      <c r="C24" s="23">
        <f>SUM(C19:C23)</f>
        <v>2473</v>
      </c>
      <c r="D24" s="6"/>
      <c r="E24" s="20" t="s">
        <v>14</v>
      </c>
      <c r="F24" s="6"/>
      <c r="G24" s="23">
        <f>SUM(G19:G23)</f>
        <v>2473</v>
      </c>
      <c r="I24" s="20" t="s">
        <v>14</v>
      </c>
      <c r="L24" s="88"/>
    </row>
    <row r="25" spans="1:12" ht="12.75">
      <c r="A25" s="6"/>
      <c r="B25" s="6"/>
      <c r="C25" s="19"/>
      <c r="D25" s="6"/>
      <c r="E25" s="19"/>
      <c r="F25" s="6"/>
      <c r="G25" s="19"/>
      <c r="I25" s="19"/>
      <c r="L25" s="42"/>
    </row>
    <row r="26" spans="1:12" ht="12.75">
      <c r="A26" s="6" t="s">
        <v>21</v>
      </c>
      <c r="B26" s="6"/>
      <c r="C26" s="19">
        <v>-692</v>
      </c>
      <c r="D26" s="6"/>
      <c r="E26" s="20" t="s">
        <v>14</v>
      </c>
      <c r="F26" s="6"/>
      <c r="G26" s="19">
        <f>C26</f>
        <v>-692</v>
      </c>
      <c r="I26" s="20" t="s">
        <v>14</v>
      </c>
      <c r="L26" s="81"/>
    </row>
    <row r="27" spans="1:12" ht="12.75">
      <c r="A27" s="6"/>
      <c r="B27" s="6"/>
      <c r="C27" s="3"/>
      <c r="D27" s="6"/>
      <c r="E27" s="3"/>
      <c r="F27" s="6"/>
      <c r="G27" s="3"/>
      <c r="I27" s="3"/>
      <c r="L27" s="42"/>
    </row>
    <row r="28" spans="1:12" ht="13.5" thickBot="1">
      <c r="A28" s="6" t="s">
        <v>22</v>
      </c>
      <c r="B28" s="6"/>
      <c r="C28" s="25">
        <f>SUM(C24:C27)</f>
        <v>1781</v>
      </c>
      <c r="D28" s="6"/>
      <c r="E28" s="59" t="s">
        <v>14</v>
      </c>
      <c r="F28" s="6"/>
      <c r="G28" s="25">
        <f>SUM(G24:G27)</f>
        <v>1781</v>
      </c>
      <c r="I28" s="59" t="s">
        <v>14</v>
      </c>
      <c r="L28" s="88"/>
    </row>
    <row r="29" spans="1:12" ht="13.5" thickTop="1">
      <c r="A29" s="6"/>
      <c r="B29" s="6"/>
      <c r="C29" s="19"/>
      <c r="D29" s="6"/>
      <c r="E29" s="19"/>
      <c r="F29" s="6"/>
      <c r="G29" s="19"/>
      <c r="I29" s="19"/>
      <c r="L29" s="42"/>
    </row>
    <row r="30" spans="1:12" ht="13.5" thickBot="1">
      <c r="A30" s="6" t="s">
        <v>23</v>
      </c>
      <c r="B30" s="6"/>
      <c r="C30" s="87">
        <f>C28/120000*100</f>
        <v>1.4841666666666666</v>
      </c>
      <c r="D30" s="6"/>
      <c r="E30" s="20" t="s">
        <v>14</v>
      </c>
      <c r="F30" s="6"/>
      <c r="G30" s="87">
        <f>G28/120000*100</f>
        <v>1.4841666666666666</v>
      </c>
      <c r="I30" s="21" t="s">
        <v>14</v>
      </c>
      <c r="L30" s="89"/>
    </row>
    <row r="31" spans="1:12" ht="14.25" thickBot="1" thickTop="1">
      <c r="A31" s="9" t="s">
        <v>24</v>
      </c>
      <c r="B31" s="6"/>
      <c r="C31" s="26" t="s">
        <v>25</v>
      </c>
      <c r="D31" s="6"/>
      <c r="E31" s="26" t="s">
        <v>25</v>
      </c>
      <c r="F31" s="6"/>
      <c r="G31" s="26" t="s">
        <v>25</v>
      </c>
      <c r="I31" s="26" t="s">
        <v>25</v>
      </c>
      <c r="L31" s="24"/>
    </row>
    <row r="32" spans="1:12" ht="13.5" thickTop="1">
      <c r="A32" s="6"/>
      <c r="B32" s="6"/>
      <c r="C32" s="6"/>
      <c r="D32" s="6"/>
      <c r="E32" s="6"/>
      <c r="F32" s="6"/>
      <c r="G32" s="27"/>
      <c r="H32" s="27"/>
      <c r="I32" s="6"/>
      <c r="L32" s="42"/>
    </row>
    <row r="33" spans="1:9" ht="12.75">
      <c r="A33" s="6"/>
      <c r="B33" s="6"/>
      <c r="C33" s="6"/>
      <c r="D33" s="6"/>
      <c r="E33" s="6"/>
      <c r="F33" s="6"/>
      <c r="G33" s="28"/>
      <c r="H33" s="28"/>
      <c r="I33" s="28"/>
    </row>
  </sheetData>
  <printOptions/>
  <pageMargins left="0.75" right="0.17" top="0.2" bottom="0.18" header="0.17" footer="0.1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62"/>
  <sheetViews>
    <sheetView showGridLines="0" workbookViewId="0" topLeftCell="A35">
      <selection activeCell="F35" sqref="F35"/>
    </sheetView>
  </sheetViews>
  <sheetFormatPr defaultColWidth="9.33203125" defaultRowHeight="12.75"/>
  <cols>
    <col min="1" max="1" width="4" style="0" customWidth="1"/>
    <col min="2" max="2" width="55.16015625" style="0" customWidth="1"/>
    <col min="3" max="3" width="1.83203125" style="14" customWidth="1"/>
    <col min="4" max="4" width="16.83203125" style="14" bestFit="1" customWidth="1"/>
    <col min="5" max="5" width="1.83203125" style="14" customWidth="1"/>
    <col min="6" max="6" width="18.5" style="14" bestFit="1" customWidth="1"/>
    <col min="7" max="7" width="7.5" style="14" customWidth="1"/>
    <col min="8" max="8" width="7.5" style="0" customWidth="1"/>
    <col min="9" max="9" width="42.5" style="0" bestFit="1" customWidth="1"/>
    <col min="10" max="10" width="7.33203125" style="0" bestFit="1" customWidth="1"/>
    <col min="12" max="12" width="6.16015625" style="0" bestFit="1" customWidth="1"/>
  </cols>
  <sheetData>
    <row r="1" ht="12.75">
      <c r="A1" s="47" t="s">
        <v>57</v>
      </c>
    </row>
    <row r="2" ht="12.75">
      <c r="A2" s="47" t="s">
        <v>76</v>
      </c>
    </row>
    <row r="3" ht="12.75">
      <c r="A3" s="47"/>
    </row>
    <row r="4" spans="1:9" ht="12.75">
      <c r="A4" s="2" t="str">
        <f>inc1Q05!A4</f>
        <v>Quarterly report on consolidated results for the first financial quarter ended 31 March 2005</v>
      </c>
      <c r="B4" s="4"/>
      <c r="C4" s="3"/>
      <c r="D4" s="3"/>
      <c r="E4" s="3"/>
      <c r="F4" s="22"/>
      <c r="G4" s="22"/>
      <c r="H4" s="29" t="s">
        <v>26</v>
      </c>
      <c r="I4" s="42"/>
    </row>
    <row r="5" spans="1:7" ht="12.75">
      <c r="A5" s="6"/>
      <c r="B5" s="6"/>
      <c r="C5" s="7"/>
      <c r="D5" s="7"/>
      <c r="E5" s="7"/>
      <c r="F5" s="7"/>
      <c r="G5" s="7"/>
    </row>
    <row r="6" spans="1:7" ht="12.75">
      <c r="A6" s="8" t="s">
        <v>112</v>
      </c>
      <c r="B6" s="6"/>
      <c r="C6" s="7"/>
      <c r="D6" s="7"/>
      <c r="E6" s="7"/>
      <c r="F6" s="7"/>
      <c r="G6" s="7"/>
    </row>
    <row r="7" spans="1:7" ht="12.75">
      <c r="A7" s="9" t="s">
        <v>58</v>
      </c>
      <c r="B7" s="6"/>
      <c r="C7" s="7"/>
      <c r="D7" s="7"/>
      <c r="E7" s="7"/>
      <c r="F7" s="7"/>
      <c r="G7" s="7"/>
    </row>
    <row r="8" spans="1:7" ht="12.75">
      <c r="A8" s="9"/>
      <c r="B8" s="6"/>
      <c r="C8" s="7"/>
      <c r="D8" s="15" t="s">
        <v>113</v>
      </c>
      <c r="E8" s="7"/>
      <c r="F8" s="15"/>
      <c r="G8" s="15"/>
    </row>
    <row r="9" spans="2:7" ht="12.75">
      <c r="B9" s="6"/>
      <c r="C9" s="7"/>
      <c r="D9" s="15" t="s">
        <v>59</v>
      </c>
      <c r="E9" s="7"/>
      <c r="F9" s="15" t="s">
        <v>61</v>
      </c>
      <c r="G9" s="15"/>
    </row>
    <row r="10" spans="1:7" ht="12.75">
      <c r="A10" s="6"/>
      <c r="B10" s="6"/>
      <c r="C10" s="7"/>
      <c r="D10" s="15" t="s">
        <v>60</v>
      </c>
      <c r="E10" s="7"/>
      <c r="F10" s="15" t="s">
        <v>62</v>
      </c>
      <c r="G10" s="15"/>
    </row>
    <row r="11" spans="1:7" ht="12.75">
      <c r="A11" s="6"/>
      <c r="B11" s="6"/>
      <c r="C11" s="7"/>
      <c r="D11" s="30" t="str">
        <f>inc1Q05!C12</f>
        <v>31 Mar 05</v>
      </c>
      <c r="E11" s="7"/>
      <c r="F11" s="30" t="str">
        <f>inc1Q05!E12</f>
        <v>31 Mar 04</v>
      </c>
      <c r="G11" s="30"/>
    </row>
    <row r="12" spans="1:7" ht="12.75">
      <c r="A12" s="6"/>
      <c r="B12" s="6"/>
      <c r="C12" s="7"/>
      <c r="D12" s="15" t="s">
        <v>12</v>
      </c>
      <c r="E12" s="7"/>
      <c r="F12" s="15" t="s">
        <v>12</v>
      </c>
      <c r="G12" s="15"/>
    </row>
    <row r="13" spans="1:7" ht="12.75">
      <c r="A13" s="6"/>
      <c r="B13" s="17"/>
      <c r="C13" s="7"/>
      <c r="D13" s="15"/>
      <c r="E13" s="7"/>
      <c r="F13" s="15"/>
      <c r="G13" s="15"/>
    </row>
    <row r="14" spans="1:10" ht="12.75">
      <c r="A14" s="6" t="s">
        <v>27</v>
      </c>
      <c r="B14" s="6"/>
      <c r="C14" s="7"/>
      <c r="D14" s="31">
        <v>20218</v>
      </c>
      <c r="E14" s="32"/>
      <c r="F14" s="14">
        <v>0</v>
      </c>
      <c r="H14" s="6"/>
      <c r="I14" s="6"/>
      <c r="J14" s="14"/>
    </row>
    <row r="15" spans="1:9" ht="12.75">
      <c r="A15" s="6"/>
      <c r="B15" s="6"/>
      <c r="C15" s="7"/>
      <c r="D15" s="31"/>
      <c r="E15" s="32"/>
      <c r="F15" s="7"/>
      <c r="G15" s="7"/>
      <c r="H15" s="6"/>
      <c r="I15" s="6"/>
    </row>
    <row r="16" spans="1:9" ht="12.75">
      <c r="A16" s="6" t="s">
        <v>28</v>
      </c>
      <c r="B16" s="6"/>
      <c r="C16" s="7"/>
      <c r="D16" s="31">
        <v>0</v>
      </c>
      <c r="E16" s="32"/>
      <c r="F16" s="14">
        <v>0</v>
      </c>
      <c r="H16" s="6"/>
      <c r="I16" s="6"/>
    </row>
    <row r="17" spans="1:9" ht="12.75">
      <c r="A17" s="6"/>
      <c r="B17" s="6"/>
      <c r="C17" s="7"/>
      <c r="D17" s="31"/>
      <c r="E17" s="32"/>
      <c r="F17" s="7"/>
      <c r="G17" s="7"/>
      <c r="H17" s="6"/>
      <c r="I17" s="6"/>
    </row>
    <row r="18" spans="1:9" ht="12.75">
      <c r="A18" s="6" t="s">
        <v>29</v>
      </c>
      <c r="B18" s="6"/>
      <c r="C18" s="7"/>
      <c r="D18" s="31">
        <v>0</v>
      </c>
      <c r="E18" s="32"/>
      <c r="F18" s="14">
        <v>0</v>
      </c>
      <c r="H18" s="6"/>
      <c r="I18" s="6"/>
    </row>
    <row r="19" spans="2:9" ht="12.75">
      <c r="B19" s="6"/>
      <c r="C19" s="7"/>
      <c r="D19" s="31"/>
      <c r="E19" s="32"/>
      <c r="F19" s="7"/>
      <c r="G19" s="7"/>
      <c r="I19" s="6"/>
    </row>
    <row r="20" spans="1:9" ht="12.75">
      <c r="A20" s="6" t="s">
        <v>56</v>
      </c>
      <c r="B20" s="6"/>
      <c r="C20" s="7"/>
      <c r="D20" s="31">
        <v>0</v>
      </c>
      <c r="E20" s="32"/>
      <c r="F20" s="14">
        <v>0</v>
      </c>
      <c r="H20" s="6"/>
      <c r="I20" s="6"/>
    </row>
    <row r="21" spans="1:9" ht="12.75">
      <c r="A21" s="6"/>
      <c r="B21" s="6"/>
      <c r="C21" s="7"/>
      <c r="D21" s="31"/>
      <c r="E21" s="32"/>
      <c r="F21" s="7"/>
      <c r="G21" s="7"/>
      <c r="H21" s="6"/>
      <c r="I21" s="6"/>
    </row>
    <row r="22" spans="1:9" ht="12.75">
      <c r="A22" s="6" t="s">
        <v>30</v>
      </c>
      <c r="B22" s="6"/>
      <c r="C22" s="19"/>
      <c r="D22" s="31">
        <v>17</v>
      </c>
      <c r="E22" s="33"/>
      <c r="F22" s="14">
        <v>0</v>
      </c>
      <c r="H22" s="6"/>
      <c r="I22" s="6"/>
    </row>
    <row r="23" spans="1:9" ht="12.75">
      <c r="A23" s="6"/>
      <c r="B23" s="6"/>
      <c r="C23" s="19"/>
      <c r="D23" s="34"/>
      <c r="E23" s="33"/>
      <c r="F23" s="7"/>
      <c r="G23" s="7"/>
      <c r="H23" s="6"/>
      <c r="I23" s="6"/>
    </row>
    <row r="24" spans="1:9" ht="12.75">
      <c r="A24" s="6" t="s">
        <v>31</v>
      </c>
      <c r="B24" s="6"/>
      <c r="C24" s="19"/>
      <c r="D24" s="34"/>
      <c r="E24" s="33"/>
      <c r="F24" s="7"/>
      <c r="G24" s="7"/>
      <c r="H24" s="6"/>
      <c r="I24" s="6"/>
    </row>
    <row r="25" spans="1:10" ht="12.75">
      <c r="A25" s="6"/>
      <c r="B25" s="6" t="s">
        <v>32</v>
      </c>
      <c r="C25" s="19"/>
      <c r="D25" s="36">
        <v>40892</v>
      </c>
      <c r="E25" s="33"/>
      <c r="F25" s="35">
        <v>0</v>
      </c>
      <c r="G25" s="81"/>
      <c r="H25" s="6"/>
      <c r="I25" s="6"/>
      <c r="J25" s="14"/>
    </row>
    <row r="26" spans="1:10" ht="12.75">
      <c r="A26" s="6"/>
      <c r="B26" s="6" t="s">
        <v>33</v>
      </c>
      <c r="C26" s="19"/>
      <c r="D26" s="38">
        <v>29762</v>
      </c>
      <c r="E26" s="33"/>
      <c r="F26" s="37">
        <v>0</v>
      </c>
      <c r="G26" s="81"/>
      <c r="H26" s="6"/>
      <c r="I26" s="6"/>
      <c r="J26" s="14"/>
    </row>
    <row r="27" spans="1:10" ht="12.75">
      <c r="A27" s="6"/>
      <c r="B27" s="6" t="s">
        <v>34</v>
      </c>
      <c r="C27" s="19"/>
      <c r="D27" s="38">
        <v>10419</v>
      </c>
      <c r="E27" s="33"/>
      <c r="F27" s="37">
        <v>0</v>
      </c>
      <c r="G27" s="81"/>
      <c r="H27" s="6"/>
      <c r="I27" s="6"/>
      <c r="J27" s="14"/>
    </row>
    <row r="28" spans="1:9" ht="12.75" hidden="1">
      <c r="A28" s="6"/>
      <c r="B28" s="6" t="s">
        <v>35</v>
      </c>
      <c r="C28" s="19"/>
      <c r="D28" s="38">
        <v>0</v>
      </c>
      <c r="E28" s="33"/>
      <c r="F28" s="37">
        <v>0</v>
      </c>
      <c r="G28" s="81"/>
      <c r="H28" s="6"/>
      <c r="I28" s="6"/>
    </row>
    <row r="29" spans="1:10" ht="12.75">
      <c r="A29" s="6"/>
      <c r="B29" s="6" t="s">
        <v>36</v>
      </c>
      <c r="C29" s="19"/>
      <c r="D29" s="38">
        <v>872</v>
      </c>
      <c r="E29" s="33"/>
      <c r="F29" s="37">
        <v>0</v>
      </c>
      <c r="G29" s="81"/>
      <c r="H29" s="6"/>
      <c r="I29" s="6"/>
      <c r="J29" s="14"/>
    </row>
    <row r="30" spans="1:10" ht="12.75">
      <c r="A30" s="6"/>
      <c r="B30" s="6" t="s">
        <v>37</v>
      </c>
      <c r="C30" s="19"/>
      <c r="D30" s="38">
        <v>29152</v>
      </c>
      <c r="E30" s="33"/>
      <c r="F30" s="58" t="s">
        <v>38</v>
      </c>
      <c r="G30" s="93"/>
      <c r="H30" s="6"/>
      <c r="I30" s="6"/>
      <c r="J30" s="14"/>
    </row>
    <row r="31" spans="1:9" ht="12.75">
      <c r="A31" s="6"/>
      <c r="B31" s="6"/>
      <c r="C31" s="19"/>
      <c r="D31" s="39">
        <f>SUM(D25:D30)</f>
        <v>111097</v>
      </c>
      <c r="E31" s="33"/>
      <c r="F31" s="39" t="s">
        <v>38</v>
      </c>
      <c r="G31" s="34"/>
      <c r="H31" s="6"/>
      <c r="I31" s="6"/>
    </row>
    <row r="32" spans="1:9" ht="12.75">
      <c r="A32" s="6" t="s">
        <v>39</v>
      </c>
      <c r="B32" s="6"/>
      <c r="C32" s="19"/>
      <c r="D32" s="38"/>
      <c r="E32" s="33"/>
      <c r="F32" s="37">
        <v>0</v>
      </c>
      <c r="G32" s="81"/>
      <c r="H32" s="6"/>
      <c r="I32" s="6"/>
    </row>
    <row r="33" spans="1:10" ht="12.75">
      <c r="A33" s="6"/>
      <c r="B33" s="6" t="s">
        <v>40</v>
      </c>
      <c r="C33" s="19"/>
      <c r="D33" s="38">
        <v>4223</v>
      </c>
      <c r="E33" s="33"/>
      <c r="F33" s="37">
        <v>0</v>
      </c>
      <c r="G33" s="81"/>
      <c r="H33" s="6"/>
      <c r="I33" s="6"/>
      <c r="J33" s="14"/>
    </row>
    <row r="34" spans="1:10" ht="12.75">
      <c r="A34" s="6"/>
      <c r="B34" s="6" t="s">
        <v>41</v>
      </c>
      <c r="C34" s="19"/>
      <c r="D34" s="38">
        <v>9294</v>
      </c>
      <c r="E34" s="33"/>
      <c r="F34" s="37">
        <v>8</v>
      </c>
      <c r="G34" s="81"/>
      <c r="H34" s="6"/>
      <c r="I34" s="6"/>
      <c r="J34" s="14"/>
    </row>
    <row r="35" spans="1:10" ht="12.75">
      <c r="A35" s="6"/>
      <c r="B35" s="6" t="s">
        <v>42</v>
      </c>
      <c r="C35" s="19"/>
      <c r="D35" s="38">
        <v>39370</v>
      </c>
      <c r="E35" s="33"/>
      <c r="F35" s="37">
        <v>0</v>
      </c>
      <c r="G35" s="81"/>
      <c r="H35" s="6"/>
      <c r="I35" s="6"/>
      <c r="J35" s="14"/>
    </row>
    <row r="36" spans="1:10" ht="12.75">
      <c r="A36" s="6"/>
      <c r="B36" s="6" t="s">
        <v>21</v>
      </c>
      <c r="C36" s="19"/>
      <c r="D36" s="40">
        <v>1047</v>
      </c>
      <c r="E36" s="33"/>
      <c r="F36" s="37">
        <v>0</v>
      </c>
      <c r="G36" s="81"/>
      <c r="H36" s="6"/>
      <c r="I36" s="6"/>
      <c r="J36" s="14"/>
    </row>
    <row r="37" spans="1:9" ht="12.75">
      <c r="A37" s="9"/>
      <c r="B37" s="6"/>
      <c r="C37" s="19"/>
      <c r="D37" s="39">
        <f>SUM(D32:D36)</f>
        <v>53934</v>
      </c>
      <c r="E37" s="33"/>
      <c r="F37" s="39">
        <v>8</v>
      </c>
      <c r="G37" s="34"/>
      <c r="H37" s="6"/>
      <c r="I37" s="6"/>
    </row>
    <row r="38" spans="1:9" ht="12.75">
      <c r="A38" s="9"/>
      <c r="B38" s="6"/>
      <c r="C38" s="19"/>
      <c r="D38" s="34"/>
      <c r="E38" s="33"/>
      <c r="F38" s="7"/>
      <c r="G38" s="7"/>
      <c r="H38" s="6"/>
      <c r="I38" s="6"/>
    </row>
    <row r="39" spans="1:9" ht="12.75">
      <c r="A39" s="6" t="s">
        <v>43</v>
      </c>
      <c r="B39" s="6"/>
      <c r="C39" s="19"/>
      <c r="D39" s="34">
        <f>D31-D37</f>
        <v>57163</v>
      </c>
      <c r="E39" s="33"/>
      <c r="F39" s="34">
        <v>-8</v>
      </c>
      <c r="G39" s="34"/>
      <c r="H39" s="9"/>
      <c r="I39" s="6"/>
    </row>
    <row r="40" spans="1:9" ht="12.75">
      <c r="A40" s="6"/>
      <c r="B40" s="6"/>
      <c r="C40" s="19"/>
      <c r="D40" s="34"/>
      <c r="E40" s="33"/>
      <c r="F40" s="34"/>
      <c r="G40" s="34"/>
      <c r="H40" s="9"/>
      <c r="I40" s="6"/>
    </row>
    <row r="41" spans="1:9" ht="13.5" thickBot="1">
      <c r="A41" s="6"/>
      <c r="B41" s="6"/>
      <c r="C41" s="19"/>
      <c r="D41" s="41">
        <f>D14+D16+D18+D20+D22+D39</f>
        <v>77398</v>
      </c>
      <c r="E41" s="33"/>
      <c r="F41" s="41">
        <v>-8</v>
      </c>
      <c r="G41" s="34"/>
      <c r="H41" s="6"/>
      <c r="I41" s="6"/>
    </row>
    <row r="42" spans="1:9" ht="13.5" thickTop="1">
      <c r="A42" s="9"/>
      <c r="B42" s="6"/>
      <c r="C42" s="19"/>
      <c r="D42" s="33"/>
      <c r="E42" s="33"/>
      <c r="F42" s="7"/>
      <c r="G42" s="7"/>
      <c r="H42" s="6"/>
      <c r="I42" s="6"/>
    </row>
    <row r="43" spans="1:9" ht="12.75">
      <c r="A43" s="6" t="s">
        <v>44</v>
      </c>
      <c r="B43" s="6"/>
      <c r="C43" s="19"/>
      <c r="D43" s="33">
        <v>60000</v>
      </c>
      <c r="E43" s="33"/>
      <c r="F43" s="14" t="s">
        <v>38</v>
      </c>
      <c r="H43" s="6"/>
      <c r="I43" s="6"/>
    </row>
    <row r="44" spans="1:9" ht="12.75">
      <c r="A44" s="43" t="s">
        <v>45</v>
      </c>
      <c r="B44" s="6"/>
      <c r="C44" s="19"/>
      <c r="D44" s="33">
        <v>838</v>
      </c>
      <c r="E44" s="33"/>
      <c r="F44" s="14">
        <v>0</v>
      </c>
      <c r="H44" s="9"/>
      <c r="I44" s="6"/>
    </row>
    <row r="45" spans="1:9" ht="12.75">
      <c r="A45" s="43" t="s">
        <v>46</v>
      </c>
      <c r="B45" s="6"/>
      <c r="C45" s="19"/>
      <c r="D45" s="33">
        <v>6318</v>
      </c>
      <c r="E45" s="33"/>
      <c r="F45" s="14">
        <v>0</v>
      </c>
      <c r="H45" s="6"/>
      <c r="I45" s="6"/>
    </row>
    <row r="46" spans="1:9" ht="12.75">
      <c r="A46" s="43" t="s">
        <v>47</v>
      </c>
      <c r="B46" s="6"/>
      <c r="C46" s="19"/>
      <c r="D46" s="44">
        <v>8176</v>
      </c>
      <c r="E46" s="33"/>
      <c r="F46" s="22">
        <v>-8</v>
      </c>
      <c r="G46" s="81"/>
      <c r="H46" s="6"/>
      <c r="I46" s="6"/>
    </row>
    <row r="47" spans="1:9" ht="12.75">
      <c r="A47" s="6" t="s">
        <v>48</v>
      </c>
      <c r="B47" s="6"/>
      <c r="C47" s="19"/>
      <c r="D47" s="33">
        <f>SUM(D43:D46)</f>
        <v>75332</v>
      </c>
      <c r="E47" s="33"/>
      <c r="F47" s="33">
        <v>-8</v>
      </c>
      <c r="G47" s="33"/>
      <c r="H47" s="6"/>
      <c r="I47" s="6"/>
    </row>
    <row r="48" spans="1:9" ht="12.75">
      <c r="A48" s="6"/>
      <c r="B48" s="6"/>
      <c r="C48" s="7"/>
      <c r="D48" s="32"/>
      <c r="E48" s="32"/>
      <c r="F48" s="7"/>
      <c r="G48" s="7"/>
      <c r="H48" s="6"/>
      <c r="I48" s="6"/>
    </row>
    <row r="49" spans="1:9" ht="12.75">
      <c r="A49" s="6" t="s">
        <v>49</v>
      </c>
      <c r="B49" s="6"/>
      <c r="C49" s="7"/>
      <c r="D49" s="32">
        <v>0</v>
      </c>
      <c r="E49" s="32"/>
      <c r="F49" s="14">
        <v>0</v>
      </c>
      <c r="H49" s="6"/>
      <c r="I49" s="6"/>
    </row>
    <row r="50" spans="1:9" ht="12.75">
      <c r="A50" s="6"/>
      <c r="B50" s="6"/>
      <c r="C50" s="7"/>
      <c r="D50" s="7"/>
      <c r="E50" s="7"/>
      <c r="F50" s="7"/>
      <c r="G50" s="7"/>
      <c r="H50" s="6"/>
      <c r="I50" s="6"/>
    </row>
    <row r="51" spans="1:9" ht="12.75">
      <c r="A51" s="6" t="s">
        <v>50</v>
      </c>
      <c r="B51" s="6"/>
      <c r="C51" s="7"/>
      <c r="D51" s="7"/>
      <c r="E51" s="7"/>
      <c r="F51" s="7"/>
      <c r="G51" s="7"/>
      <c r="H51" s="6"/>
      <c r="I51" s="6"/>
    </row>
    <row r="52" spans="1:10" ht="12.75">
      <c r="A52" s="6"/>
      <c r="B52" s="6" t="s">
        <v>51</v>
      </c>
      <c r="C52" s="7"/>
      <c r="D52" s="7">
        <v>924</v>
      </c>
      <c r="E52" s="7"/>
      <c r="F52" s="14">
        <v>0</v>
      </c>
      <c r="H52" s="6"/>
      <c r="I52" s="6"/>
      <c r="J52" s="14"/>
    </row>
    <row r="53" spans="1:10" ht="12.75">
      <c r="A53" s="6"/>
      <c r="B53" s="6" t="s">
        <v>52</v>
      </c>
      <c r="C53" s="7"/>
      <c r="D53" s="7">
        <v>1142</v>
      </c>
      <c r="E53" s="7"/>
      <c r="F53" s="14">
        <v>0</v>
      </c>
      <c r="H53" s="6"/>
      <c r="I53" s="6"/>
      <c r="J53" s="14"/>
    </row>
    <row r="54" spans="1:9" ht="13.5" thickBot="1">
      <c r="A54" s="6"/>
      <c r="B54" s="6"/>
      <c r="C54" s="7"/>
      <c r="D54" s="25">
        <f>SUM(D47:D53)</f>
        <v>77398</v>
      </c>
      <c r="E54" s="7"/>
      <c r="F54" s="25">
        <v>-8</v>
      </c>
      <c r="G54" s="19"/>
      <c r="H54" s="6"/>
      <c r="I54" s="6"/>
    </row>
    <row r="55" spans="1:9" ht="13.5" thickTop="1">
      <c r="A55" s="6"/>
      <c r="B55" s="6"/>
      <c r="C55" s="7"/>
      <c r="D55" s="45">
        <f>D41-D54</f>
        <v>0</v>
      </c>
      <c r="E55" s="7"/>
      <c r="F55" s="45">
        <v>0</v>
      </c>
      <c r="G55" s="45"/>
      <c r="H55" s="6"/>
      <c r="I55" s="6"/>
    </row>
    <row r="56" spans="1:9" ht="12.75">
      <c r="A56" s="6" t="s">
        <v>104</v>
      </c>
      <c r="B56" s="6"/>
      <c r="C56" s="7"/>
      <c r="D56" s="85">
        <f>D47/120000*100</f>
        <v>62.77666666666667</v>
      </c>
      <c r="E56" s="7"/>
      <c r="F56" s="86" t="s">
        <v>105</v>
      </c>
      <c r="G56" s="86"/>
      <c r="H56" s="90"/>
      <c r="I56" s="91"/>
    </row>
    <row r="57" spans="1:9" ht="12.75">
      <c r="A57" s="6"/>
      <c r="B57" s="6"/>
      <c r="C57" s="7"/>
      <c r="D57" s="45"/>
      <c r="E57" s="7"/>
      <c r="F57" s="45"/>
      <c r="G57" s="45"/>
      <c r="H57" s="90"/>
      <c r="I57" s="91"/>
    </row>
    <row r="58" spans="1:9" ht="12.75">
      <c r="A58" t="s">
        <v>53</v>
      </c>
      <c r="B58" s="6"/>
      <c r="C58" s="7"/>
      <c r="D58" s="45"/>
      <c r="E58" s="7"/>
      <c r="F58" s="45"/>
      <c r="G58" s="45"/>
      <c r="H58" s="91"/>
      <c r="I58" s="91"/>
    </row>
    <row r="59" spans="1:9" ht="12.75">
      <c r="A59" s="6"/>
      <c r="B59" s="6"/>
      <c r="C59" s="7"/>
      <c r="D59" s="45"/>
      <c r="E59" s="7"/>
      <c r="F59" s="45"/>
      <c r="G59" s="45"/>
      <c r="H59" s="91"/>
      <c r="I59" s="91"/>
    </row>
    <row r="60" spans="8:9" ht="12.75">
      <c r="H60" s="92"/>
      <c r="I60" s="92"/>
    </row>
    <row r="61" spans="8:9" ht="12.75">
      <c r="H61" s="92"/>
      <c r="I61" s="92"/>
    </row>
    <row r="62" spans="8:9" ht="12.75">
      <c r="H62" s="92"/>
      <c r="I62" s="92"/>
    </row>
  </sheetData>
  <printOptions/>
  <pageMargins left="0.75" right="0.17" top="0.23" bottom="0.34" header="0.17" footer="0.3"/>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F105"/>
  <sheetViews>
    <sheetView view="pageBreakPreview" zoomScale="60" workbookViewId="0" topLeftCell="A1">
      <selection activeCell="C4" sqref="C4"/>
    </sheetView>
  </sheetViews>
  <sheetFormatPr defaultColWidth="9.33203125" defaultRowHeight="12.75"/>
  <cols>
    <col min="1" max="1" width="3.5" style="0" customWidth="1"/>
    <col min="2" max="2" width="4.5" style="0" customWidth="1"/>
    <col min="3" max="3" width="53.66015625" style="0" bestFit="1" customWidth="1"/>
    <col min="4" max="4" width="13.66015625" style="0" bestFit="1" customWidth="1"/>
    <col min="5" max="5" width="5.33203125" style="0" customWidth="1"/>
    <col min="6" max="6" width="15.66015625" style="0" customWidth="1"/>
    <col min="7" max="7" width="8.16015625" style="0" customWidth="1"/>
  </cols>
  <sheetData>
    <row r="1" ht="12.75">
      <c r="A1" s="47" t="s">
        <v>57</v>
      </c>
    </row>
    <row r="2" ht="12.75">
      <c r="A2" s="47" t="s">
        <v>76</v>
      </c>
    </row>
    <row r="3" ht="12.75">
      <c r="A3" s="47"/>
    </row>
    <row r="4" ht="12.75">
      <c r="A4" s="80" t="s">
        <v>120</v>
      </c>
    </row>
    <row r="5" ht="12.75">
      <c r="A5" s="6"/>
    </row>
    <row r="6" ht="12.75">
      <c r="A6" s="8" t="s">
        <v>119</v>
      </c>
    </row>
    <row r="7" ht="12.75">
      <c r="A7" s="9" t="s">
        <v>58</v>
      </c>
    </row>
    <row r="8" ht="12.75">
      <c r="A8" s="8"/>
    </row>
    <row r="9" spans="2:6" ht="12.75">
      <c r="B9" s="49"/>
      <c r="C9" s="49"/>
      <c r="D9" s="60"/>
      <c r="E9" s="46"/>
      <c r="F9" s="60"/>
    </row>
    <row r="10" spans="1:5" ht="12.75">
      <c r="A10" s="46"/>
      <c r="B10" s="49"/>
      <c r="C10" s="49"/>
      <c r="E10" s="60"/>
    </row>
    <row r="11" spans="1:6" ht="12.75">
      <c r="A11" s="46"/>
      <c r="B11" s="49"/>
      <c r="C11" s="49"/>
      <c r="D11" s="60" t="s">
        <v>79</v>
      </c>
      <c r="E11" s="46"/>
      <c r="F11" s="60" t="s">
        <v>79</v>
      </c>
    </row>
    <row r="12" spans="1:6" ht="12.75">
      <c r="A12" s="46"/>
      <c r="B12" s="49"/>
      <c r="C12" s="49"/>
      <c r="D12" s="60" t="s">
        <v>80</v>
      </c>
      <c r="E12" s="46"/>
      <c r="F12" s="60" t="s">
        <v>81</v>
      </c>
    </row>
    <row r="13" spans="1:6" ht="12.75">
      <c r="A13" s="46"/>
      <c r="B13" s="46"/>
      <c r="C13" s="46"/>
      <c r="D13" s="61" t="str">
        <f>'BS1Q05'!D11</f>
        <v>31 Mar 05</v>
      </c>
      <c r="E13" s="49"/>
      <c r="F13" s="61" t="str">
        <f>'BS1Q05'!F11</f>
        <v>31 Mar 04</v>
      </c>
    </row>
    <row r="14" spans="1:6" ht="12.75">
      <c r="A14" s="46"/>
      <c r="B14" s="49"/>
      <c r="C14" s="49"/>
      <c r="D14" s="62" t="s">
        <v>12</v>
      </c>
      <c r="E14" s="62"/>
      <c r="F14" s="62" t="s">
        <v>12</v>
      </c>
    </row>
    <row r="15" spans="1:6" ht="12.75">
      <c r="A15" s="46"/>
      <c r="B15" s="49"/>
      <c r="C15" s="49"/>
      <c r="D15" s="57"/>
      <c r="E15" s="49"/>
      <c r="F15" s="49"/>
    </row>
    <row r="16" spans="1:6" ht="12.75">
      <c r="A16" s="63" t="s">
        <v>82</v>
      </c>
      <c r="B16" s="64"/>
      <c r="C16" s="64"/>
      <c r="D16" s="65"/>
      <c r="E16" s="6"/>
      <c r="F16" s="49"/>
    </row>
    <row r="17" spans="1:6" ht="12.75">
      <c r="A17" s="64"/>
      <c r="B17" s="64" t="s">
        <v>20</v>
      </c>
      <c r="C17" s="64"/>
      <c r="D17" s="65">
        <v>2473</v>
      </c>
      <c r="E17" s="6"/>
      <c r="F17" s="66" t="s">
        <v>25</v>
      </c>
    </row>
    <row r="18" spans="1:6" ht="12.75">
      <c r="A18" s="67"/>
      <c r="B18" s="64" t="s">
        <v>83</v>
      </c>
      <c r="C18" s="64"/>
      <c r="D18" s="65"/>
      <c r="E18" s="6"/>
      <c r="F18" s="49"/>
    </row>
    <row r="19" spans="1:6" ht="12.75">
      <c r="A19" s="64"/>
      <c r="B19" s="68"/>
      <c r="C19" s="64" t="s">
        <v>84</v>
      </c>
      <c r="D19" s="69">
        <v>411</v>
      </c>
      <c r="E19" s="6"/>
      <c r="F19" s="66" t="s">
        <v>25</v>
      </c>
    </row>
    <row r="20" spans="1:6" ht="12.75">
      <c r="A20" s="64"/>
      <c r="B20" s="68"/>
      <c r="C20" s="64" t="s">
        <v>85</v>
      </c>
      <c r="D20" s="69">
        <v>423</v>
      </c>
      <c r="E20" s="6"/>
      <c r="F20" s="66" t="s">
        <v>25</v>
      </c>
    </row>
    <row r="21" spans="1:6" ht="12.75">
      <c r="A21" s="64"/>
      <c r="B21" s="68"/>
      <c r="C21" s="64"/>
      <c r="D21" s="70"/>
      <c r="E21" s="6"/>
      <c r="F21" s="71"/>
    </row>
    <row r="22" spans="1:6" ht="12.75">
      <c r="A22" s="64"/>
      <c r="B22" s="72" t="s">
        <v>86</v>
      </c>
      <c r="C22" s="64"/>
      <c r="D22" s="69">
        <f>SUM(D17:D21)</f>
        <v>3307</v>
      </c>
      <c r="E22" s="6"/>
      <c r="F22" s="66" t="s">
        <v>25</v>
      </c>
    </row>
    <row r="23" spans="1:6" ht="12.75">
      <c r="A23" s="64"/>
      <c r="B23" s="72"/>
      <c r="C23" s="64"/>
      <c r="D23" s="69"/>
      <c r="E23" s="6"/>
      <c r="F23" s="49"/>
    </row>
    <row r="24" spans="1:6" ht="12.75">
      <c r="A24" s="64"/>
      <c r="B24" s="72" t="s">
        <v>87</v>
      </c>
      <c r="C24" s="64"/>
      <c r="D24" s="69"/>
      <c r="E24" s="6"/>
      <c r="F24" s="49"/>
    </row>
    <row r="25" spans="1:6" ht="12.75">
      <c r="A25" s="64"/>
      <c r="B25" s="68"/>
      <c r="C25" s="64" t="s">
        <v>32</v>
      </c>
      <c r="D25" s="69">
        <v>-15363</v>
      </c>
      <c r="E25" s="6"/>
      <c r="F25" s="66" t="s">
        <v>25</v>
      </c>
    </row>
    <row r="26" spans="1:6" ht="12.75">
      <c r="A26" s="64"/>
      <c r="B26" s="68"/>
      <c r="C26" s="64" t="s">
        <v>88</v>
      </c>
      <c r="D26" s="69">
        <v>-5203</v>
      </c>
      <c r="E26" s="6"/>
      <c r="F26" s="66" t="s">
        <v>25</v>
      </c>
    </row>
    <row r="27" spans="1:6" ht="12.75">
      <c r="A27" s="64"/>
      <c r="B27" s="68"/>
      <c r="C27" s="64" t="s">
        <v>89</v>
      </c>
      <c r="D27" s="69">
        <v>364</v>
      </c>
      <c r="E27" s="6"/>
      <c r="F27" s="66" t="s">
        <v>25</v>
      </c>
    </row>
    <row r="28" spans="1:6" ht="12.75">
      <c r="A28" s="64"/>
      <c r="B28" s="68"/>
      <c r="C28" s="64"/>
      <c r="D28" s="70"/>
      <c r="E28" s="6"/>
      <c r="F28" s="71"/>
    </row>
    <row r="29" spans="1:6" ht="12.75">
      <c r="A29" s="64"/>
      <c r="B29" s="68" t="s">
        <v>129</v>
      </c>
      <c r="C29" s="64"/>
      <c r="D29" s="69">
        <f>SUM(D22:D28)</f>
        <v>-16895</v>
      </c>
      <c r="E29" s="6"/>
      <c r="F29" s="66" t="s">
        <v>25</v>
      </c>
    </row>
    <row r="30" spans="1:6" ht="12.75">
      <c r="A30" s="64"/>
      <c r="B30" s="68"/>
      <c r="C30" s="64" t="s">
        <v>90</v>
      </c>
      <c r="D30" s="69">
        <v>-1167</v>
      </c>
      <c r="E30" s="6"/>
      <c r="F30" s="66" t="s">
        <v>25</v>
      </c>
    </row>
    <row r="31" spans="1:6" ht="12.75">
      <c r="A31" s="64"/>
      <c r="B31" s="64"/>
      <c r="C31" s="64"/>
      <c r="D31" s="69"/>
      <c r="E31" s="6"/>
      <c r="F31" s="49"/>
    </row>
    <row r="32" spans="1:6" ht="12.75">
      <c r="A32" s="64"/>
      <c r="B32" s="73" t="s">
        <v>130</v>
      </c>
      <c r="C32" s="64"/>
      <c r="D32" s="74">
        <f>SUM(D29:D31)</f>
        <v>-18062</v>
      </c>
      <c r="E32" s="6"/>
      <c r="F32" s="75" t="s">
        <v>25</v>
      </c>
    </row>
    <row r="33" spans="1:6" ht="12.75">
      <c r="A33" s="64"/>
      <c r="B33" s="64"/>
      <c r="C33" s="64"/>
      <c r="D33" s="69"/>
      <c r="E33" s="6"/>
      <c r="F33" s="49"/>
    </row>
    <row r="34" spans="1:6" ht="12.75">
      <c r="A34" s="73" t="s">
        <v>91</v>
      </c>
      <c r="B34" s="67"/>
      <c r="C34" s="64"/>
      <c r="D34" s="69"/>
      <c r="E34" s="6"/>
      <c r="F34" s="49"/>
    </row>
    <row r="35" spans="1:6" ht="12.75">
      <c r="A35" s="64"/>
      <c r="B35" s="72"/>
      <c r="C35" s="64"/>
      <c r="D35" s="69"/>
      <c r="E35" s="6"/>
      <c r="F35" s="49"/>
    </row>
    <row r="36" spans="1:6" ht="12.75" hidden="1">
      <c r="A36" s="64"/>
      <c r="B36" s="64" t="s">
        <v>100</v>
      </c>
      <c r="D36" s="69"/>
      <c r="E36" s="6"/>
      <c r="F36" s="66" t="s">
        <v>25</v>
      </c>
    </row>
    <row r="37" spans="1:6" ht="12.75">
      <c r="A37" s="64"/>
      <c r="B37" s="64" t="s">
        <v>92</v>
      </c>
      <c r="D37" s="69">
        <v>116</v>
      </c>
      <c r="E37" s="6"/>
      <c r="F37" s="66" t="s">
        <v>25</v>
      </c>
    </row>
    <row r="38" spans="1:6" ht="12.75">
      <c r="A38" s="64"/>
      <c r="B38" s="64" t="s">
        <v>115</v>
      </c>
      <c r="D38" s="69">
        <v>-253</v>
      </c>
      <c r="E38" s="6"/>
      <c r="F38" s="66" t="s">
        <v>25</v>
      </c>
    </row>
    <row r="39" spans="1:6" ht="12.75">
      <c r="A39" s="64"/>
      <c r="B39" s="64" t="s">
        <v>93</v>
      </c>
      <c r="D39" s="69">
        <v>74</v>
      </c>
      <c r="E39" s="6"/>
      <c r="F39" s="66" t="s">
        <v>25</v>
      </c>
    </row>
    <row r="40" spans="1:6" ht="12.75">
      <c r="A40" s="64"/>
      <c r="B40" s="64"/>
      <c r="C40" s="64"/>
      <c r="D40" s="69"/>
      <c r="E40" s="6"/>
      <c r="F40" s="49"/>
    </row>
    <row r="41" spans="1:6" ht="12.75">
      <c r="A41" s="64"/>
      <c r="B41" s="73" t="s">
        <v>94</v>
      </c>
      <c r="C41" s="64"/>
      <c r="D41" s="74">
        <f>SUM(D35:D40)</f>
        <v>-63</v>
      </c>
      <c r="E41" s="6"/>
      <c r="F41" s="75" t="s">
        <v>25</v>
      </c>
    </row>
    <row r="42" spans="1:6" ht="12.75">
      <c r="A42" s="64"/>
      <c r="B42" s="64"/>
      <c r="C42" s="64"/>
      <c r="D42" s="69"/>
      <c r="E42" s="6"/>
      <c r="F42" s="49"/>
    </row>
    <row r="43" spans="1:6" ht="12.75">
      <c r="A43" s="73" t="s">
        <v>95</v>
      </c>
      <c r="B43" s="67"/>
      <c r="C43" s="64"/>
      <c r="D43" s="69"/>
      <c r="E43" s="6"/>
      <c r="F43" s="49"/>
    </row>
    <row r="44" spans="1:6" ht="12.75">
      <c r="A44" s="64"/>
      <c r="B44" s="67"/>
      <c r="C44" s="64"/>
      <c r="D44" s="69"/>
      <c r="E44" s="6"/>
      <c r="F44" s="49"/>
    </row>
    <row r="45" spans="1:6" ht="12.75" hidden="1">
      <c r="A45" s="64"/>
      <c r="B45" s="72"/>
      <c r="C45" s="64"/>
      <c r="D45" s="69"/>
      <c r="E45" s="6"/>
      <c r="F45" s="66" t="s">
        <v>25</v>
      </c>
    </row>
    <row r="46" spans="1:6" ht="12.75" hidden="1">
      <c r="A46" s="64"/>
      <c r="B46" s="6"/>
      <c r="C46" s="64"/>
      <c r="D46" s="28"/>
      <c r="E46" s="6"/>
      <c r="F46" s="66" t="s">
        <v>25</v>
      </c>
    </row>
    <row r="47" spans="1:6" ht="12.75" hidden="1">
      <c r="A47" s="64"/>
      <c r="B47" s="6"/>
      <c r="C47" s="64"/>
      <c r="D47" s="28"/>
      <c r="E47" s="6"/>
      <c r="F47" s="66" t="s">
        <v>25</v>
      </c>
    </row>
    <row r="48" spans="1:6" ht="12.75" hidden="1">
      <c r="A48" s="64"/>
      <c r="B48" s="6"/>
      <c r="C48" s="64"/>
      <c r="D48" s="28"/>
      <c r="E48" s="6"/>
      <c r="F48" s="66"/>
    </row>
    <row r="49" spans="1:6" ht="12.75">
      <c r="A49" s="64"/>
      <c r="B49" s="64" t="s">
        <v>114</v>
      </c>
      <c r="C49" s="64"/>
      <c r="D49" s="69">
        <v>15401</v>
      </c>
      <c r="E49" s="6"/>
      <c r="F49" s="66" t="s">
        <v>25</v>
      </c>
    </row>
    <row r="50" spans="1:6" ht="12.75">
      <c r="A50" s="64"/>
      <c r="B50" s="64" t="s">
        <v>96</v>
      </c>
      <c r="C50" s="64"/>
      <c r="D50" s="69">
        <v>-497</v>
      </c>
      <c r="E50" s="6"/>
      <c r="F50" s="66" t="s">
        <v>25</v>
      </c>
    </row>
    <row r="51" spans="1:6" ht="12.75">
      <c r="A51" s="64"/>
      <c r="B51" s="64"/>
      <c r="C51" s="64"/>
      <c r="D51" s="69"/>
      <c r="E51" s="6"/>
      <c r="F51" s="49"/>
    </row>
    <row r="52" spans="1:6" ht="12.75">
      <c r="A52" s="64"/>
      <c r="B52" s="73" t="s">
        <v>102</v>
      </c>
      <c r="C52" s="64"/>
      <c r="D52" s="74">
        <f>SUM(D45:D51)</f>
        <v>14904</v>
      </c>
      <c r="E52" s="6"/>
      <c r="F52" s="75" t="s">
        <v>25</v>
      </c>
    </row>
    <row r="53" spans="1:6" ht="12.75">
      <c r="A53" s="64"/>
      <c r="B53" s="64"/>
      <c r="C53" s="64"/>
      <c r="D53" s="69"/>
      <c r="E53" s="6"/>
      <c r="F53" s="49"/>
    </row>
    <row r="54" spans="1:6" ht="12.75">
      <c r="A54" s="64" t="s">
        <v>131</v>
      </c>
      <c r="B54" s="64"/>
      <c r="C54" s="64"/>
      <c r="D54" s="69">
        <f>D32+D41+D52</f>
        <v>-3221</v>
      </c>
      <c r="E54" s="6"/>
      <c r="F54" s="66" t="s">
        <v>25</v>
      </c>
    </row>
    <row r="55" spans="1:6" ht="12.75">
      <c r="A55" s="64"/>
      <c r="B55" s="67"/>
      <c r="C55" s="64"/>
      <c r="D55" s="69"/>
      <c r="E55" s="6"/>
      <c r="F55" s="49"/>
    </row>
    <row r="56" spans="1:6" ht="12.75">
      <c r="A56" s="64" t="s">
        <v>125</v>
      </c>
      <c r="B56" s="64"/>
      <c r="C56" s="64"/>
      <c r="D56" s="82">
        <v>28773</v>
      </c>
      <c r="E56" s="6"/>
      <c r="F56" s="66" t="s">
        <v>118</v>
      </c>
    </row>
    <row r="57" spans="1:6" ht="12.75">
      <c r="A57" s="64"/>
      <c r="B57" s="64"/>
      <c r="C57" s="64"/>
      <c r="D57" s="69"/>
      <c r="E57" s="6"/>
      <c r="F57" s="49"/>
    </row>
    <row r="58" spans="1:6" ht="13.5" thickBot="1">
      <c r="A58" s="64" t="s">
        <v>126</v>
      </c>
      <c r="B58" s="64"/>
      <c r="C58" s="64"/>
      <c r="D58" s="76">
        <f>SUM(D54:D57)</f>
        <v>25552</v>
      </c>
      <c r="E58" s="6"/>
      <c r="F58" s="77" t="s">
        <v>118</v>
      </c>
    </row>
    <row r="59" spans="1:6" ht="13.5" thickTop="1">
      <c r="A59" s="64"/>
      <c r="B59" s="64"/>
      <c r="C59" s="64"/>
      <c r="D59" s="69"/>
      <c r="E59" s="6"/>
      <c r="F59" s="49"/>
    </row>
    <row r="60" spans="1:6" ht="12.75">
      <c r="A60" s="64"/>
      <c r="B60" s="64"/>
      <c r="C60" s="64"/>
      <c r="D60" s="69"/>
      <c r="E60" s="6"/>
      <c r="F60" s="49"/>
    </row>
    <row r="61" ht="12.75">
      <c r="A61" s="8" t="s">
        <v>121</v>
      </c>
    </row>
    <row r="62" spans="1:6" ht="12.75">
      <c r="A62" s="64"/>
      <c r="B62" s="64"/>
      <c r="C62" s="64"/>
      <c r="D62" s="69"/>
      <c r="E62" s="6"/>
      <c r="F62" s="49"/>
    </row>
    <row r="63" spans="1:6" ht="12.75">
      <c r="A63" s="73" t="s">
        <v>127</v>
      </c>
      <c r="B63" s="64"/>
      <c r="C63" s="64"/>
      <c r="D63" s="69"/>
      <c r="E63" s="6"/>
      <c r="F63" s="78"/>
    </row>
    <row r="64" spans="1:6" ht="12.75">
      <c r="A64" s="64"/>
      <c r="B64" s="64"/>
      <c r="C64" s="64"/>
      <c r="D64" s="69"/>
      <c r="E64" s="6"/>
      <c r="F64" s="78"/>
    </row>
    <row r="65" spans="1:6" ht="12.75">
      <c r="A65" s="64"/>
      <c r="B65" s="64" t="s">
        <v>37</v>
      </c>
      <c r="C65" s="64"/>
      <c r="D65" s="69">
        <v>21247</v>
      </c>
      <c r="E65" s="6"/>
      <c r="F65" s="66" t="s">
        <v>25</v>
      </c>
    </row>
    <row r="66" spans="1:6" ht="12.75">
      <c r="A66" s="79"/>
      <c r="B66" s="64" t="s">
        <v>97</v>
      </c>
      <c r="C66" s="64"/>
      <c r="D66" s="69">
        <v>7905</v>
      </c>
      <c r="E66" s="6"/>
      <c r="F66" s="66" t="s">
        <v>25</v>
      </c>
    </row>
    <row r="67" spans="1:6" ht="12.75">
      <c r="A67" s="64"/>
      <c r="B67" s="64" t="s">
        <v>98</v>
      </c>
      <c r="C67" s="64"/>
      <c r="D67" s="69"/>
      <c r="E67" s="6"/>
      <c r="F67" s="66" t="s">
        <v>25</v>
      </c>
    </row>
    <row r="68" spans="1:6" ht="12.75">
      <c r="A68" s="64"/>
      <c r="B68" s="64"/>
      <c r="C68" s="64"/>
      <c r="D68" s="94"/>
      <c r="E68" s="6"/>
      <c r="F68" s="78"/>
    </row>
    <row r="69" spans="1:6" ht="12.75">
      <c r="A69" s="64"/>
      <c r="B69" s="64"/>
      <c r="C69" s="64"/>
      <c r="D69" s="65">
        <f>SUM(D65:D68)</f>
        <v>29152</v>
      </c>
      <c r="E69" s="6"/>
      <c r="F69" s="78"/>
    </row>
    <row r="70" spans="1:6" ht="12.75">
      <c r="A70" s="64"/>
      <c r="B70" s="64"/>
      <c r="C70" s="64" t="s">
        <v>128</v>
      </c>
      <c r="D70" s="65">
        <v>-3600</v>
      </c>
      <c r="E70" s="6"/>
      <c r="F70" s="78"/>
    </row>
    <row r="71" spans="1:6" ht="12.75">
      <c r="A71" s="64"/>
      <c r="E71" s="6"/>
      <c r="F71" s="78"/>
    </row>
    <row r="72" spans="1:6" ht="13.5" thickBot="1">
      <c r="A72" s="64"/>
      <c r="D72" s="95">
        <f>SUM(D69:D71)</f>
        <v>25552</v>
      </c>
      <c r="E72" s="6"/>
      <c r="F72" s="77" t="s">
        <v>25</v>
      </c>
    </row>
    <row r="73" spans="1:6" ht="13.5" thickTop="1">
      <c r="A73" s="64"/>
      <c r="B73" s="64"/>
      <c r="C73" s="64"/>
      <c r="D73" s="83"/>
      <c r="E73" s="6"/>
      <c r="F73" s="84"/>
    </row>
    <row r="74" ht="12.75">
      <c r="A74" t="s">
        <v>53</v>
      </c>
    </row>
    <row r="76" ht="12.75">
      <c r="A76" s="8"/>
    </row>
    <row r="77" ht="12.75">
      <c r="A77" s="8" t="s">
        <v>99</v>
      </c>
    </row>
    <row r="78" ht="12.75">
      <c r="A78" t="s">
        <v>116</v>
      </c>
    </row>
    <row r="79" ht="12.75">
      <c r="A79" t="s">
        <v>117</v>
      </c>
    </row>
    <row r="80" ht="12.75">
      <c r="A80" t="s">
        <v>101</v>
      </c>
    </row>
    <row r="81" s="42" customFormat="1" ht="12.75">
      <c r="D81" s="96"/>
    </row>
    <row r="82" s="42" customFormat="1" ht="12.75">
      <c r="D82" s="81"/>
    </row>
    <row r="83" s="42" customFormat="1" ht="12.75">
      <c r="D83" s="81"/>
    </row>
    <row r="84" s="42" customFormat="1" ht="12.75">
      <c r="D84" s="81"/>
    </row>
    <row r="85" s="42" customFormat="1" ht="12.75">
      <c r="D85" s="81"/>
    </row>
    <row r="86" s="42" customFormat="1" ht="12.75">
      <c r="D86" s="81"/>
    </row>
    <row r="87" s="42" customFormat="1" ht="12.75">
      <c r="D87" s="81"/>
    </row>
    <row r="88" s="42" customFormat="1" ht="12.75">
      <c r="D88" s="81"/>
    </row>
    <row r="89" s="42" customFormat="1" ht="12.75">
      <c r="D89" s="81"/>
    </row>
    <row r="90" s="42" customFormat="1" ht="12.75">
      <c r="D90" s="81"/>
    </row>
    <row r="91" s="42" customFormat="1" ht="12.75">
      <c r="D91" s="81"/>
    </row>
    <row r="92" s="42" customFormat="1" ht="12.75">
      <c r="D92" s="81"/>
    </row>
    <row r="93" s="42" customFormat="1" ht="12.75">
      <c r="D93" s="81"/>
    </row>
    <row r="94" s="42" customFormat="1" ht="12.75">
      <c r="D94" s="81"/>
    </row>
    <row r="95" s="42" customFormat="1" ht="12.75">
      <c r="D95" s="81"/>
    </row>
    <row r="96" s="42" customFormat="1" ht="12.75">
      <c r="D96" s="81"/>
    </row>
    <row r="97" s="42" customFormat="1" ht="12.75">
      <c r="D97" s="81"/>
    </row>
    <row r="98" s="42" customFormat="1" ht="12.75">
      <c r="D98" s="81"/>
    </row>
    <row r="99" s="42" customFormat="1" ht="12.75">
      <c r="D99" s="81"/>
    </row>
    <row r="100" spans="1:4" s="42" customFormat="1" ht="12.75">
      <c r="A100" s="80"/>
      <c r="D100" s="81"/>
    </row>
    <row r="101" s="42" customFormat="1" ht="12.75"/>
    <row r="102" s="42" customFormat="1" ht="12.75"/>
    <row r="103" s="42" customFormat="1" ht="12.75"/>
    <row r="104" s="42" customFormat="1" ht="12.75"/>
    <row r="105" s="42" customFormat="1" ht="12.75">
      <c r="A105" s="80"/>
    </row>
  </sheetData>
  <printOptions/>
  <pageMargins left="0.75" right="0.19" top="0.27" bottom="1.01" header="0.17" footer="0.28"/>
  <pageSetup horizontalDpi="600" verticalDpi="600" orientation="portrait" paperSize="9" r:id="rId2"/>
  <rowBreaks count="1" manualBreakCount="1">
    <brk id="60" max="255" man="1"/>
  </rowBreaks>
  <drawing r:id="rId1"/>
</worksheet>
</file>

<file path=xl/worksheets/sheet4.xml><?xml version="1.0" encoding="utf-8"?>
<worksheet xmlns="http://schemas.openxmlformats.org/spreadsheetml/2006/main" xmlns:r="http://schemas.openxmlformats.org/officeDocument/2006/relationships">
  <dimension ref="A1:J45"/>
  <sheetViews>
    <sheetView tabSelected="1" workbookViewId="0" topLeftCell="A8">
      <selection activeCell="A34" sqref="A34"/>
    </sheetView>
  </sheetViews>
  <sheetFormatPr defaultColWidth="9.33203125" defaultRowHeight="12.75"/>
  <cols>
    <col min="1" max="1" width="35" style="49" customWidth="1"/>
    <col min="2" max="2" width="15.16015625" style="48" customWidth="1"/>
    <col min="3" max="5" width="15.5" style="48" customWidth="1"/>
    <col min="6" max="6" width="13.33203125" style="48" customWidth="1"/>
    <col min="7" max="7" width="11" style="48" customWidth="1"/>
    <col min="8" max="16384" width="10.66015625" style="49" customWidth="1"/>
  </cols>
  <sheetData>
    <row r="1" ht="12.75">
      <c r="A1" s="47" t="s">
        <v>57</v>
      </c>
    </row>
    <row r="2" ht="12.75">
      <c r="A2" s="47" t="s">
        <v>76</v>
      </c>
    </row>
    <row r="4" spans="1:10" ht="12.75">
      <c r="A4" s="2" t="s">
        <v>110</v>
      </c>
      <c r="B4" s="56"/>
      <c r="C4" s="4"/>
      <c r="D4" s="4"/>
      <c r="E4" s="4"/>
      <c r="F4" s="4"/>
      <c r="G4" s="5" t="s">
        <v>103</v>
      </c>
      <c r="J4" s="43"/>
    </row>
    <row r="5" spans="1:10" ht="12.75">
      <c r="A5" s="6"/>
      <c r="C5" s="6"/>
      <c r="D5" s="6"/>
      <c r="E5" s="6"/>
      <c r="F5" s="6"/>
      <c r="G5" s="6"/>
      <c r="H5" s="6"/>
      <c r="I5" s="6"/>
      <c r="J5" s="6"/>
    </row>
    <row r="6" spans="1:10" ht="12.75">
      <c r="A6" s="8" t="s">
        <v>122</v>
      </c>
      <c r="C6" s="6"/>
      <c r="D6" s="6"/>
      <c r="E6" s="6"/>
      <c r="F6" s="6"/>
      <c r="G6" s="6"/>
      <c r="H6" s="6"/>
      <c r="I6" s="6"/>
      <c r="J6" s="6"/>
    </row>
    <row r="7" spans="1:10" ht="12.75">
      <c r="A7" s="9" t="s">
        <v>1</v>
      </c>
      <c r="C7" s="6"/>
      <c r="D7" s="6"/>
      <c r="E7" s="6"/>
      <c r="F7" s="6"/>
      <c r="G7" s="6"/>
      <c r="H7" s="6"/>
      <c r="I7" s="6"/>
      <c r="J7" s="6"/>
    </row>
    <row r="8" spans="1:6" ht="12.75">
      <c r="A8" s="46"/>
      <c r="F8" s="50"/>
    </row>
    <row r="9" spans="1:6" ht="12.75">
      <c r="A9" s="46"/>
      <c r="F9" s="50"/>
    </row>
    <row r="10" spans="4:8" ht="12.75">
      <c r="D10" s="97" t="s">
        <v>63</v>
      </c>
      <c r="E10" s="97"/>
      <c r="F10" s="48" t="s">
        <v>64</v>
      </c>
      <c r="H10" s="51"/>
    </row>
    <row r="11" spans="3:8" ht="12.75">
      <c r="C11" s="50" t="s">
        <v>54</v>
      </c>
      <c r="D11" s="50" t="s">
        <v>54</v>
      </c>
      <c r="E11" s="50" t="s">
        <v>65</v>
      </c>
      <c r="F11" s="50" t="s">
        <v>66</v>
      </c>
      <c r="H11" s="51"/>
    </row>
    <row r="12" spans="3:8" ht="12.75">
      <c r="C12" s="50" t="s">
        <v>67</v>
      </c>
      <c r="D12" s="50" t="s">
        <v>68</v>
      </c>
      <c r="E12" s="50" t="s">
        <v>69</v>
      </c>
      <c r="F12" s="50" t="s">
        <v>70</v>
      </c>
      <c r="G12" s="50" t="s">
        <v>55</v>
      </c>
      <c r="H12" s="51"/>
    </row>
    <row r="13" spans="3:8" ht="12.75">
      <c r="C13" s="50" t="s">
        <v>12</v>
      </c>
      <c r="D13" s="50" t="s">
        <v>12</v>
      </c>
      <c r="E13" s="50" t="s">
        <v>12</v>
      </c>
      <c r="F13" s="50" t="s">
        <v>12</v>
      </c>
      <c r="G13" s="50" t="s">
        <v>12</v>
      </c>
      <c r="H13" s="51"/>
    </row>
    <row r="14" spans="3:7" ht="12.75">
      <c r="C14" s="50"/>
      <c r="D14" s="50"/>
      <c r="E14" s="50"/>
      <c r="F14" s="50"/>
      <c r="G14" s="50"/>
    </row>
    <row r="15" spans="1:7" ht="12.75">
      <c r="A15" s="49" t="s">
        <v>124</v>
      </c>
      <c r="C15" s="52">
        <v>60000</v>
      </c>
      <c r="D15" s="52">
        <v>838</v>
      </c>
      <c r="E15" s="52">
        <v>6318</v>
      </c>
      <c r="F15" s="48">
        <v>6395</v>
      </c>
      <c r="G15" s="48">
        <f>SUM(C15:F15)</f>
        <v>73551</v>
      </c>
    </row>
    <row r="17" ht="12.75" hidden="1">
      <c r="A17" s="49" t="s">
        <v>71</v>
      </c>
    </row>
    <row r="18" spans="1:7" ht="12.75" hidden="1">
      <c r="A18" s="49" t="s">
        <v>72</v>
      </c>
      <c r="G18" s="48">
        <f>SUM(C18:F18)</f>
        <v>0</v>
      </c>
    </row>
    <row r="19" spans="3:7" ht="12.75" hidden="1">
      <c r="C19" s="53"/>
      <c r="D19" s="53"/>
      <c r="E19" s="53"/>
      <c r="F19" s="53"/>
      <c r="G19" s="53"/>
    </row>
    <row r="20" spans="1:7" ht="12.75" hidden="1">
      <c r="A20" s="49" t="s">
        <v>71</v>
      </c>
      <c r="C20" s="49"/>
      <c r="D20" s="53"/>
      <c r="E20" s="53"/>
      <c r="F20" s="53"/>
      <c r="G20" s="53"/>
    </row>
    <row r="21" spans="1:7" ht="12.75" hidden="1">
      <c r="A21" s="49" t="s">
        <v>77</v>
      </c>
      <c r="C21" s="53"/>
      <c r="D21" s="53"/>
      <c r="E21" s="53"/>
      <c r="F21" s="53"/>
      <c r="G21" s="48">
        <f>SUM(C21:F21)</f>
        <v>0</v>
      </c>
    </row>
    <row r="22" spans="3:7" ht="12.75" hidden="1">
      <c r="C22" s="53"/>
      <c r="D22" s="53"/>
      <c r="E22" s="53"/>
      <c r="F22" s="53"/>
      <c r="G22" s="53"/>
    </row>
    <row r="23" spans="1:7" ht="12.75" hidden="1">
      <c r="A23" s="49" t="s">
        <v>71</v>
      </c>
      <c r="C23" s="53"/>
      <c r="D23" s="53"/>
      <c r="E23" s="53"/>
      <c r="F23" s="53"/>
      <c r="G23" s="53"/>
    </row>
    <row r="24" spans="1:7" ht="12.75" hidden="1">
      <c r="A24" s="49" t="s">
        <v>78</v>
      </c>
      <c r="C24" s="53"/>
      <c r="D24" s="53"/>
      <c r="E24" s="53"/>
      <c r="F24" s="53"/>
      <c r="G24" s="48">
        <f>SUM(C24:F24)</f>
        <v>0</v>
      </c>
    </row>
    <row r="25" spans="3:7" ht="12.75" hidden="1">
      <c r="C25" s="53"/>
      <c r="D25" s="53"/>
      <c r="E25" s="53"/>
      <c r="F25" s="53"/>
      <c r="G25" s="53"/>
    </row>
    <row r="26" spans="1:7" ht="12.75" hidden="1">
      <c r="A26" s="49" t="s">
        <v>73</v>
      </c>
      <c r="C26" s="53"/>
      <c r="D26" s="53"/>
      <c r="E26" s="53"/>
      <c r="F26" s="53"/>
      <c r="G26" s="53"/>
    </row>
    <row r="27" spans="1:7" ht="12.75" hidden="1">
      <c r="A27" s="49" t="s">
        <v>74</v>
      </c>
      <c r="G27" s="48">
        <f>SUM(C27:F27)</f>
        <v>0</v>
      </c>
    </row>
    <row r="28" spans="3:7" ht="12.75" hidden="1">
      <c r="C28" s="53"/>
      <c r="D28" s="53"/>
      <c r="E28" s="53"/>
      <c r="F28" s="53"/>
      <c r="G28" s="53"/>
    </row>
    <row r="29" spans="1:7" ht="12.75">
      <c r="A29" s="49" t="s">
        <v>106</v>
      </c>
      <c r="C29" s="53"/>
      <c r="D29" s="53"/>
      <c r="E29" s="53"/>
      <c r="F29" s="53">
        <f>'[1]inc1Q05'!M31</f>
        <v>1781</v>
      </c>
      <c r="G29" s="53">
        <f>SUM(C29:F29)</f>
        <v>1781</v>
      </c>
    </row>
    <row r="31" spans="1:7" ht="13.5" thickBot="1">
      <c r="A31" s="57" t="s">
        <v>123</v>
      </c>
      <c r="C31" s="54">
        <f>SUM(C15:C30)</f>
        <v>60000</v>
      </c>
      <c r="D31" s="54">
        <f>SUM(D15:D30)</f>
        <v>838</v>
      </c>
      <c r="E31" s="54">
        <f>SUM(E15:E30)</f>
        <v>6318</v>
      </c>
      <c r="F31" s="54">
        <f>SUM(F15:F30)</f>
        <v>8176</v>
      </c>
      <c r="G31" s="54">
        <f>SUM(G15:G30)</f>
        <v>75332</v>
      </c>
    </row>
    <row r="32" ht="13.5" thickTop="1"/>
    <row r="36" spans="1:7" ht="13.5" hidden="1" thickBot="1">
      <c r="A36" s="57" t="s">
        <v>107</v>
      </c>
      <c r="C36" s="54">
        <f>SUM(C13:C35)</f>
        <v>120000</v>
      </c>
      <c r="D36" s="54">
        <f>SUM(D13:D35)</f>
        <v>1676</v>
      </c>
      <c r="E36" s="54">
        <f>SUM(E13:E35)</f>
        <v>12636</v>
      </c>
      <c r="F36" s="54">
        <f>SUM(F13:F35)</f>
        <v>16352</v>
      </c>
      <c r="G36" s="54">
        <f>SUM(G13:G35)</f>
        <v>150664</v>
      </c>
    </row>
    <row r="37" ht="13.5" hidden="1" thickTop="1"/>
    <row r="38" ht="12.75">
      <c r="A38" s="48" t="s">
        <v>75</v>
      </c>
    </row>
    <row r="39" ht="12.75">
      <c r="A39" s="48"/>
    </row>
    <row r="40" ht="12.75">
      <c r="A40" s="48"/>
    </row>
    <row r="41" ht="12.75">
      <c r="A41" s="48"/>
    </row>
    <row r="45" ht="12.75">
      <c r="H45" s="55"/>
    </row>
  </sheetData>
  <mergeCells count="1">
    <mergeCell ref="D10:E10"/>
  </mergeCells>
  <printOptions/>
  <pageMargins left="1" right="0.29" top="0.41" bottom="0.22" header="0.17" footer="0.16"/>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JAMES LEONG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LEONG</dc:creator>
  <cp:keywords/>
  <dc:description/>
  <cp:lastModifiedBy>Finance2</cp:lastModifiedBy>
  <cp:lastPrinted>2005-05-30T04:32:15Z</cp:lastPrinted>
  <dcterms:created xsi:type="dcterms:W3CDTF">2004-10-17T10:41:30Z</dcterms:created>
  <dcterms:modified xsi:type="dcterms:W3CDTF">2005-05-30T06:57:48Z</dcterms:modified>
  <cp:category/>
  <cp:version/>
  <cp:contentType/>
  <cp:contentStatus/>
</cp:coreProperties>
</file>